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NTABILIDAD\Documents\CARLOS INJALRESO\TRANSPARENCIA\"/>
    </mc:Choice>
  </mc:AlternateContent>
  <bookViews>
    <workbookView xWindow="0" yWindow="0" windowWidth="28770" windowHeight="11760" activeTab="1"/>
  </bookViews>
  <sheets>
    <sheet name="MAR 1A" sheetId="32" r:id="rId1"/>
    <sheet name="MAR 2A" sheetId="33" r:id="rId2"/>
  </sheets>
  <calcPr calcId="152511"/>
</workbook>
</file>

<file path=xl/calcChain.xml><?xml version="1.0" encoding="utf-8"?>
<calcChain xmlns="http://schemas.openxmlformats.org/spreadsheetml/2006/main">
  <c r="Y51" i="33" l="1"/>
  <c r="Z51" i="33"/>
  <c r="Y50" i="33"/>
  <c r="Z50" i="33" s="1"/>
  <c r="Y45" i="33"/>
  <c r="Q45" i="33"/>
  <c r="Y44" i="33"/>
  <c r="Q44" i="33"/>
  <c r="Y43" i="33"/>
  <c r="Q43" i="33"/>
  <c r="Y41" i="33"/>
  <c r="Q41" i="33"/>
  <c r="Z41" i="33" s="1"/>
  <c r="Y40" i="33"/>
  <c r="Q40" i="33"/>
  <c r="Y39" i="33"/>
  <c r="Q39" i="33"/>
  <c r="Y37" i="33"/>
  <c r="Q37" i="33"/>
  <c r="Z37" i="33" s="1"/>
  <c r="Y36" i="33"/>
  <c r="Z36" i="33" s="1"/>
  <c r="Q36" i="33"/>
  <c r="Y35" i="33"/>
  <c r="Q35" i="33"/>
  <c r="Y34" i="33"/>
  <c r="Q34" i="33"/>
  <c r="Z40" i="33" l="1"/>
  <c r="Z44" i="33"/>
  <c r="Z45" i="33"/>
  <c r="Z43" i="33"/>
  <c r="Z39" i="33"/>
  <c r="Z34" i="33"/>
  <c r="Z35" i="33"/>
  <c r="S46" i="33"/>
  <c r="S28" i="33"/>
  <c r="S13" i="33"/>
  <c r="R54" i="32" l="1"/>
  <c r="T54" i="32"/>
  <c r="U54" i="32"/>
  <c r="V54" i="32"/>
  <c r="W54" i="32"/>
  <c r="X54" i="32"/>
  <c r="H54" i="32"/>
  <c r="G54" i="32"/>
  <c r="L54" i="32"/>
  <c r="J54" i="32"/>
  <c r="I54" i="32"/>
  <c r="Y51" i="32"/>
  <c r="Q51" i="32"/>
  <c r="Z51" i="32" s="1"/>
  <c r="Y50" i="32"/>
  <c r="Q50" i="32"/>
  <c r="Z50" i="32" s="1"/>
  <c r="Y49" i="32" l="1"/>
  <c r="Z49" i="32" s="1"/>
  <c r="S46" i="32" l="1"/>
  <c r="Y49" i="33" l="1"/>
  <c r="Z49" i="33" s="1"/>
  <c r="J54" i="33" l="1"/>
  <c r="I54" i="33"/>
  <c r="H54" i="33"/>
  <c r="G54" i="33"/>
  <c r="S33" i="32" l="1"/>
  <c r="S32" i="32"/>
  <c r="Y32" i="32" s="1"/>
  <c r="S31" i="32"/>
  <c r="Y31" i="32" s="1"/>
  <c r="S30" i="32"/>
  <c r="Y30" i="32" s="1"/>
  <c r="S29" i="32"/>
  <c r="S28" i="32"/>
  <c r="S27" i="32"/>
  <c r="Y27" i="32" s="1"/>
  <c r="S26" i="32"/>
  <c r="Y26" i="32" s="1"/>
  <c r="S25" i="32"/>
  <c r="S24" i="32"/>
  <c r="Y24" i="32" s="1"/>
  <c r="S23" i="32"/>
  <c r="Y23" i="32" s="1"/>
  <c r="S22" i="32"/>
  <c r="Y22" i="32" s="1"/>
  <c r="S20" i="32"/>
  <c r="S19" i="32"/>
  <c r="Y19" i="32" s="1"/>
  <c r="S18" i="32"/>
  <c r="Y18" i="32" s="1"/>
  <c r="S17" i="32"/>
  <c r="Y17" i="32" s="1"/>
  <c r="S16" i="32"/>
  <c r="S15" i="32"/>
  <c r="S14" i="32"/>
  <c r="Y14" i="32" s="1"/>
  <c r="S12" i="32"/>
  <c r="Y12" i="32" s="1"/>
  <c r="S11" i="32"/>
  <c r="S10" i="32"/>
  <c r="Y10" i="32" s="1"/>
  <c r="S9" i="32"/>
  <c r="K32" i="32"/>
  <c r="Y47" i="32"/>
  <c r="Q47" i="32"/>
  <c r="Y48" i="32"/>
  <c r="Q48" i="32"/>
  <c r="Q9" i="32"/>
  <c r="Q10" i="32"/>
  <c r="Q11" i="32"/>
  <c r="Y11" i="32"/>
  <c r="Q12" i="32"/>
  <c r="Q13" i="32"/>
  <c r="Y13" i="32"/>
  <c r="Q14" i="32"/>
  <c r="Q15" i="32"/>
  <c r="Y15" i="32"/>
  <c r="Q16" i="32"/>
  <c r="Y16" i="32"/>
  <c r="Q17" i="32"/>
  <c r="Q18" i="32"/>
  <c r="Q19" i="32"/>
  <c r="Q20" i="32"/>
  <c r="Y20" i="32"/>
  <c r="Q21" i="32"/>
  <c r="Y21" i="32"/>
  <c r="Q22" i="32"/>
  <c r="Q23" i="32"/>
  <c r="Q24" i="32"/>
  <c r="Q25" i="32"/>
  <c r="Y25" i="32"/>
  <c r="Q26" i="32"/>
  <c r="Q27" i="32"/>
  <c r="Q28" i="32"/>
  <c r="Y28" i="32"/>
  <c r="Q29" i="32"/>
  <c r="Y29" i="32"/>
  <c r="Q30" i="32"/>
  <c r="Q31" i="32"/>
  <c r="Q33" i="32"/>
  <c r="Y33" i="32"/>
  <c r="Q34" i="32"/>
  <c r="Y34" i="32"/>
  <c r="Q35" i="32"/>
  <c r="Y35" i="32"/>
  <c r="Q36" i="32"/>
  <c r="Y36" i="32"/>
  <c r="Q37" i="32"/>
  <c r="Y37" i="32"/>
  <c r="Q38" i="32"/>
  <c r="Y38" i="32"/>
  <c r="Q39" i="32"/>
  <c r="Y39" i="32"/>
  <c r="Q40" i="32"/>
  <c r="Y40" i="32"/>
  <c r="Q41" i="32"/>
  <c r="Y41" i="32"/>
  <c r="Q42" i="32"/>
  <c r="Y42" i="32"/>
  <c r="Q43" i="32"/>
  <c r="Y43" i="32"/>
  <c r="Q44" i="32"/>
  <c r="Y44" i="32"/>
  <c r="Q45" i="32"/>
  <c r="Y45" i="32"/>
  <c r="Q46" i="32"/>
  <c r="Y46" i="32"/>
  <c r="M54" i="32"/>
  <c r="N54" i="32"/>
  <c r="O54" i="32"/>
  <c r="P54" i="32"/>
  <c r="Y48" i="33"/>
  <c r="Q48" i="33"/>
  <c r="Q47" i="33"/>
  <c r="Z48" i="33" l="1"/>
  <c r="Y9" i="32"/>
  <c r="Y54" i="32" s="1"/>
  <c r="S54" i="32"/>
  <c r="Q32" i="32"/>
  <c r="Q54" i="32" s="1"/>
  <c r="K54" i="32"/>
  <c r="Z31" i="32"/>
  <c r="Z29" i="32"/>
  <c r="Z47" i="32"/>
  <c r="Z17" i="32"/>
  <c r="Z15" i="32"/>
  <c r="Z13" i="32"/>
  <c r="Z48" i="32"/>
  <c r="Z23" i="32"/>
  <c r="Z21" i="32"/>
  <c r="Z10" i="32"/>
  <c r="Z16" i="32"/>
  <c r="Z25" i="32"/>
  <c r="Z24" i="32"/>
  <c r="Z14" i="32"/>
  <c r="Z45" i="32"/>
  <c r="Z43" i="32"/>
  <c r="Z41" i="32"/>
  <c r="Z39" i="32"/>
  <c r="Z37" i="32"/>
  <c r="Z35" i="32"/>
  <c r="Z30" i="32"/>
  <c r="Z22" i="32"/>
  <c r="Z33" i="32"/>
  <c r="Z28" i="32"/>
  <c r="Z20" i="32"/>
  <c r="Z11" i="32"/>
  <c r="Z46" i="32"/>
  <c r="Z44" i="32"/>
  <c r="Z42" i="32"/>
  <c r="Z40" i="32"/>
  <c r="Z38" i="32"/>
  <c r="Z36" i="32"/>
  <c r="Z34" i="32"/>
  <c r="Z27" i="32"/>
  <c r="Z26" i="32"/>
  <c r="Z18" i="32"/>
  <c r="Z19" i="32"/>
  <c r="Z9" i="32"/>
  <c r="Z12" i="32"/>
  <c r="Z32" i="32" l="1"/>
  <c r="Z54" i="32" s="1"/>
  <c r="S21" i="33"/>
  <c r="S22" i="33" l="1"/>
  <c r="S23" i="33"/>
  <c r="S24" i="33"/>
  <c r="S25" i="33"/>
  <c r="S26" i="33"/>
  <c r="S27" i="33"/>
  <c r="S29" i="33"/>
  <c r="S30" i="33"/>
  <c r="S31" i="33"/>
  <c r="S32" i="33"/>
  <c r="S33" i="33"/>
  <c r="S9" i="33"/>
  <c r="S11" i="33"/>
  <c r="S12" i="33"/>
  <c r="S14" i="33"/>
  <c r="S15" i="33"/>
  <c r="S16" i="33"/>
  <c r="S17" i="33"/>
  <c r="S18" i="33"/>
  <c r="S19" i="33"/>
  <c r="K32" i="33"/>
  <c r="K54" i="33" s="1"/>
  <c r="Y47" i="33"/>
  <c r="Q46" i="33"/>
  <c r="Y46" i="33"/>
  <c r="Z46" i="33" l="1"/>
  <c r="Z47" i="33"/>
  <c r="R54" i="33" l="1"/>
  <c r="Q23" i="33" l="1"/>
  <c r="Q38" i="33" l="1"/>
  <c r="Y38" i="33"/>
  <c r="Q42" i="33"/>
  <c r="Y42" i="33"/>
  <c r="Y33" i="33"/>
  <c r="Q33" i="33"/>
  <c r="Y32" i="33"/>
  <c r="Z42" i="33" l="1"/>
  <c r="Z38" i="33"/>
  <c r="Z33" i="33"/>
  <c r="Q32" i="33" l="1"/>
  <c r="Z32" i="33" s="1"/>
  <c r="Y31" i="33"/>
  <c r="Q31" i="33"/>
  <c r="Z31" i="33" l="1"/>
  <c r="Y30" i="33" l="1"/>
  <c r="Q30" i="33"/>
  <c r="Y29" i="33"/>
  <c r="Q29" i="33"/>
  <c r="X54" i="33"/>
  <c r="W54" i="33"/>
  <c r="V54" i="33"/>
  <c r="U54" i="33"/>
  <c r="T54" i="33"/>
  <c r="P54" i="33"/>
  <c r="O54" i="33"/>
  <c r="N54" i="33"/>
  <c r="L54" i="33"/>
  <c r="Y28" i="33"/>
  <c r="Q28" i="33"/>
  <c r="Y27" i="33"/>
  <c r="Q27" i="33"/>
  <c r="Y26" i="33"/>
  <c r="Q26" i="33"/>
  <c r="Y25" i="33"/>
  <c r="Q25" i="33"/>
  <c r="Y24" i="33"/>
  <c r="Q24" i="33"/>
  <c r="Y23" i="33"/>
  <c r="Y22" i="33"/>
  <c r="Q22" i="33"/>
  <c r="Q21" i="33"/>
  <c r="S20" i="33"/>
  <c r="Y20" i="33" s="1"/>
  <c r="Q20" i="33"/>
  <c r="Y19" i="33"/>
  <c r="Q19" i="33"/>
  <c r="Y18" i="33"/>
  <c r="Q18" i="33"/>
  <c r="Y17" i="33"/>
  <c r="Q17" i="33"/>
  <c r="Y16" i="33"/>
  <c r="Q16" i="33"/>
  <c r="Y15" i="33"/>
  <c r="Q15" i="33"/>
  <c r="Y14" i="33"/>
  <c r="Q14" i="33"/>
  <c r="Y13" i="33"/>
  <c r="Q13" i="33"/>
  <c r="Y12" i="33"/>
  <c r="Q12" i="33"/>
  <c r="Y11" i="33"/>
  <c r="Q11" i="33"/>
  <c r="Y10" i="33"/>
  <c r="Q10" i="33"/>
  <c r="Y9" i="33"/>
  <c r="Q9" i="33"/>
  <c r="Z29" i="33" l="1"/>
  <c r="Q54" i="33"/>
  <c r="Y21" i="33"/>
  <c r="Z21" i="33" s="1"/>
  <c r="Z19" i="33"/>
  <c r="Z27" i="33"/>
  <c r="Z30" i="33"/>
  <c r="Z25" i="33"/>
  <c r="Z14" i="33"/>
  <c r="Z16" i="33"/>
  <c r="Z22" i="33"/>
  <c r="Z26" i="33"/>
  <c r="Z20" i="33"/>
  <c r="Z24" i="33"/>
  <c r="Z23" i="33"/>
  <c r="Z28" i="33"/>
  <c r="Z18" i="33"/>
  <c r="Z13" i="33"/>
  <c r="Z12" i="33"/>
  <c r="Z11" i="33"/>
  <c r="Z10" i="33"/>
  <c r="Z15" i="33"/>
  <c r="Z17" i="33"/>
  <c r="Z9" i="33"/>
  <c r="M54" i="33"/>
  <c r="S54" i="33"/>
  <c r="Y54" i="33" l="1"/>
  <c r="Z54" i="33"/>
</calcChain>
</file>

<file path=xl/sharedStrings.xml><?xml version="1.0" encoding="utf-8"?>
<sst xmlns="http://schemas.openxmlformats.org/spreadsheetml/2006/main" count="516" uniqueCount="108">
  <si>
    <t>INDUSTRIA JALISCIENSE DE REHABILITACION SOCIAL</t>
  </si>
  <si>
    <t xml:space="preserve"> </t>
  </si>
  <si>
    <t>Generales</t>
  </si>
  <si>
    <t>Percepciones</t>
  </si>
  <si>
    <t xml:space="preserve">Deducciones </t>
  </si>
  <si>
    <t xml:space="preserve">NETO A PAGAR </t>
  </si>
  <si>
    <t>No.</t>
  </si>
  <si>
    <t>Nivel</t>
  </si>
  <si>
    <t>NOMBRE</t>
  </si>
  <si>
    <t>PUESTO</t>
  </si>
  <si>
    <t>RETROACTIVO</t>
  </si>
  <si>
    <t>COMPENSACION</t>
  </si>
  <si>
    <t>APOYO PASAJE</t>
  </si>
  <si>
    <t>DESPENSA</t>
  </si>
  <si>
    <t>QUINQUENIO</t>
  </si>
  <si>
    <t>AGUINALDO</t>
  </si>
  <si>
    <t>PRIMA VACACIONAL</t>
  </si>
  <si>
    <t>ESTIMULO</t>
  </si>
  <si>
    <t xml:space="preserve">TOTAL </t>
  </si>
  <si>
    <t xml:space="preserve">  I.S.R.</t>
  </si>
  <si>
    <t>DESCTO</t>
  </si>
  <si>
    <t>OTROS</t>
  </si>
  <si>
    <t>PRÉSTAMO</t>
  </si>
  <si>
    <t>OTROS DESC</t>
  </si>
  <si>
    <t>Emp.</t>
  </si>
  <si>
    <t>PERCEPCIONES</t>
  </si>
  <si>
    <t>PENSIONES</t>
  </si>
  <si>
    <t>DESC.</t>
  </si>
  <si>
    <t>DEDUCCIONES</t>
  </si>
  <si>
    <t>Con.</t>
  </si>
  <si>
    <t>Actual</t>
  </si>
  <si>
    <t>PALOMAR NAVA ANA MARIA</t>
  </si>
  <si>
    <t>ENCARGADA DE AREA C</t>
  </si>
  <si>
    <t>CUMPLIDO PÉREZ ISRAEL</t>
  </si>
  <si>
    <t>INSTRUCTOR EXTERNO B</t>
  </si>
  <si>
    <t>PICAZO VILLEGAS SARA</t>
  </si>
  <si>
    <t>BECERRA PÉREZ JOSÉ LUIS</t>
  </si>
  <si>
    <t>PARTIDA TERRIQUEZ RICARDO</t>
  </si>
  <si>
    <t>AUXILIAR LOGISTICO</t>
  </si>
  <si>
    <t>GONZALEZ REYES MARCOS EDUARDO</t>
  </si>
  <si>
    <t>SUPERVISOR GENERAL CRS</t>
  </si>
  <si>
    <t>MONTIEL TORRES AYERIM MAGDALENA</t>
  </si>
  <si>
    <t>AUXILIAR NOMINA</t>
  </si>
  <si>
    <t>CAMACHO AGUILLARES MARIA DE JESUS</t>
  </si>
  <si>
    <t>ROBLES SANCHEZ PEDRO ALEJANDRO</t>
  </si>
  <si>
    <t>SOLIS SANCHEZ ALBERTO</t>
  </si>
  <si>
    <t>INSTRUCTOR EXTERNO C</t>
  </si>
  <si>
    <t>BERMUDEZ GARCIA JOSÉ ANTONIO</t>
  </si>
  <si>
    <t>COORDINADOR FINANCIERO</t>
  </si>
  <si>
    <t>IÑIGUEZ OCAMPO MARTHA GABRIELA</t>
  </si>
  <si>
    <t>OLIVARES CAMACHO CESAR OMAR</t>
  </si>
  <si>
    <t>INSTRUCTOR  EXTERNO C</t>
  </si>
  <si>
    <t>ANALISTA FINANCIERA</t>
  </si>
  <si>
    <t>PERCEPCIÓN QUINCENAL</t>
  </si>
  <si>
    <t>COODINACION FINANCIERA</t>
  </si>
  <si>
    <t>COORDINACION OPERATIVA</t>
  </si>
  <si>
    <t>COORDINACION FINANCIERA</t>
  </si>
  <si>
    <t>DIRECCION GENERAL</t>
  </si>
  <si>
    <t>INSTRUCTORA EXTERNA B</t>
  </si>
  <si>
    <t>AREA DE ADSCRIPCIÓN</t>
  </si>
  <si>
    <t>INDEMNIZACION</t>
  </si>
  <si>
    <t>INSTRUCTORA  EXTERNA C</t>
  </si>
  <si>
    <t>CHAVARRIA MARTINEZ ERIK ABRAHAM</t>
  </si>
  <si>
    <t>DIRECTOR ADMINISTRATIVO</t>
  </si>
  <si>
    <t>HERNANDEZ QUIROZ AURELIO</t>
  </si>
  <si>
    <t>DIRECTOR GENERAL</t>
  </si>
  <si>
    <t>DIRECTOR OPERATIVO</t>
  </si>
  <si>
    <t>LARA GOMEZ ARMANDO HIRAM</t>
  </si>
  <si>
    <t>MUÑOZ SANTOS ENRIQUE</t>
  </si>
  <si>
    <t>DIRECTOR JURIDICO</t>
  </si>
  <si>
    <t>NAMBO LOPEZ JESSICA AZUCENA</t>
  </si>
  <si>
    <t>ORNELAS CLARA LAURA SUSANA</t>
  </si>
  <si>
    <t>COORDINADOR DE RECURSOS</t>
  </si>
  <si>
    <t>ORNELAS LEDEZMA MARIA GUADALUPE</t>
  </si>
  <si>
    <t>SECRETARIO TECNICO</t>
  </si>
  <si>
    <t>LOPEZ VALADEZ CARLOS ALBERTO</t>
  </si>
  <si>
    <t>CONTADOR GENERAL</t>
  </si>
  <si>
    <t>UREÑA BOGARIN EUDALDO</t>
  </si>
  <si>
    <t>FRANCO BRISEÑO JOSE ALAN</t>
  </si>
  <si>
    <t>COORDINADOR REGIONAL</t>
  </si>
  <si>
    <t>MARQUEZ VELASCO NAZARIO</t>
  </si>
  <si>
    <t>COORDINADOR DE CREDITO, COBRANZA Y FACTURACION</t>
  </si>
  <si>
    <t>LOMELI HERNANDEZ DIEGO SEBASTIAN</t>
  </si>
  <si>
    <t>AVALOS TRUJILLO ADRIANA IMPERIA</t>
  </si>
  <si>
    <t>COORDINACION JURIDICA</t>
  </si>
  <si>
    <t>MENDOZA HERNANDEZ CESAR RICARDO</t>
  </si>
  <si>
    <t>RODRIGUEZ FONSECA ALEJANDRO</t>
  </si>
  <si>
    <t>IBARRA VILLEGAS ELISA</t>
  </si>
  <si>
    <t>ALONSO COVARRUBIAS ERNESTO FABIAN</t>
  </si>
  <si>
    <t>PRECIADO SANDOVAL JONATHAN</t>
  </si>
  <si>
    <t>JIMENEZ ZEPEDA RICARDO JAVIER</t>
  </si>
  <si>
    <t>MENDEZ AGUILERA MARTIN</t>
  </si>
  <si>
    <t>NAVARRO ROBLES RUSBELINA LIVIER</t>
  </si>
  <si>
    <t>OROZCO GONZALEZ HECTOR HUGO</t>
  </si>
  <si>
    <t>MARTINEZ GOMEZ SAUL</t>
  </si>
  <si>
    <t>GUZMAN NUÑEZ YANESIA RAQUEL</t>
  </si>
  <si>
    <t>MARTINEZ GOMEZ JOSE MANUEL</t>
  </si>
  <si>
    <t>SUPERVISOR GENERAL RPJ</t>
  </si>
  <si>
    <t>OSCAR DE JESUS MENA REYES</t>
  </si>
  <si>
    <t>|</t>
  </si>
  <si>
    <t>NOLASCO GONZALEZ ALBERTO FABIAN</t>
  </si>
  <si>
    <t xml:space="preserve">Nom.03/18, Correspondiente al periodo </t>
  </si>
  <si>
    <t>del 01 al 15 de Febrero 2019</t>
  </si>
  <si>
    <t>HORACIO VILLASEÑOR MANZANEDO</t>
  </si>
  <si>
    <t>RAMIREZ NAVARRO JUAN FERNANDO</t>
  </si>
  <si>
    <t>LIZARDI SANTIAGO MARIA DEL CARMEN</t>
  </si>
  <si>
    <t>del 1 al 15 de Marzo 2019</t>
  </si>
  <si>
    <t xml:space="preserve">Nom.05/18, Correspondiente al periodo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</si>
</sst>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&quot;$&quot;#,##0.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 Narrow"/>
      <family val="2"/>
    </font>
    <font>
      <b/>
      <sz val="18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b/>
      <sz val="9"/>
      <color theme="0"/>
      <name val="Arial Narrow"/>
      <family val="2"/>
    </font>
    <font>
      <b/>
      <sz val="10"/>
      <color theme="0"/>
      <name val="Arial Narrow"/>
      <family val="2"/>
    </font>
    <font>
      <b/>
      <sz val="8"/>
      <color theme="0"/>
      <name val="Arial Narrow"/>
      <family val="2"/>
    </font>
    <font>
      <b/>
      <sz val="8"/>
      <name val="Arial Narrow"/>
      <family val="2"/>
    </font>
    <font>
      <sz val="9"/>
      <name val="Arial"/>
      <family val="2"/>
    </font>
    <font>
      <sz val="9"/>
      <name val="Antique Olive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7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0" borderId="0"/>
  </cellStyleXfs>
  <cellXfs count="110">
    <xf numFmtId="0" fontId="0" fillId="0" borderId="0" xfId="0"/>
    <xf numFmtId="164" fontId="4" fillId="0" borderId="0" xfId="0" applyNumberFormat="1" applyFont="1" applyFill="1" applyBorder="1"/>
    <xf numFmtId="164" fontId="5" fillId="0" borderId="0" xfId="0" applyNumberFormat="1" applyFont="1" applyFill="1" applyBorder="1" applyAlignment="1"/>
    <xf numFmtId="164" fontId="6" fillId="0" borderId="0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/>
    <xf numFmtId="1" fontId="8" fillId="2" borderId="5" xfId="0" applyNumberFormat="1" applyFont="1" applyFill="1" applyBorder="1" applyAlignment="1">
      <alignment horizontal="center" vertical="center" wrapText="1" shrinkToFit="1"/>
    </xf>
    <xf numFmtId="164" fontId="8" fillId="2" borderId="9" xfId="0" applyNumberFormat="1" applyFont="1" applyFill="1" applyBorder="1" applyAlignment="1">
      <alignment horizontal="center" vertical="center" wrapText="1" shrinkToFit="1"/>
    </xf>
    <xf numFmtId="1" fontId="8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/>
    <xf numFmtId="164" fontId="4" fillId="0" borderId="0" xfId="0" applyNumberFormat="1" applyFont="1" applyFill="1" applyBorder="1" applyAlignment="1">
      <alignment horizontal="center" vertical="center"/>
    </xf>
    <xf numFmtId="1" fontId="8" fillId="2" borderId="11" xfId="0" applyNumberFormat="1" applyFont="1" applyFill="1" applyBorder="1" applyAlignment="1">
      <alignment horizontal="center" vertical="center" wrapText="1" shrinkToFit="1"/>
    </xf>
    <xf numFmtId="164" fontId="8" fillId="2" borderId="14" xfId="0" applyNumberFormat="1" applyFont="1" applyFill="1" applyBorder="1" applyAlignment="1">
      <alignment horizontal="center" vertical="center" wrapText="1" shrinkToFit="1"/>
    </xf>
    <xf numFmtId="1" fontId="8" fillId="2" borderId="15" xfId="0" applyNumberFormat="1" applyFont="1" applyFill="1" applyBorder="1" applyAlignment="1">
      <alignment horizontal="center" vertical="center" wrapText="1" shrinkToFit="1"/>
    </xf>
    <xf numFmtId="164" fontId="8" fillId="2" borderId="15" xfId="0" applyNumberFormat="1" applyFont="1" applyFill="1" applyBorder="1" applyAlignment="1">
      <alignment horizontal="center" vertical="center" wrapText="1" shrinkToFit="1"/>
    </xf>
    <xf numFmtId="1" fontId="6" fillId="0" borderId="0" xfId="0" applyNumberFormat="1" applyFont="1" applyFill="1" applyBorder="1" applyAlignment="1">
      <alignment horizontal="center" vertical="center" wrapText="1" shrinkToFit="1"/>
    </xf>
    <xf numFmtId="164" fontId="6" fillId="0" borderId="0" xfId="0" applyNumberFormat="1" applyFont="1" applyFill="1" applyBorder="1" applyAlignment="1">
      <alignment horizontal="center" vertical="center" wrapText="1" shrinkToFit="1"/>
    </xf>
    <xf numFmtId="43" fontId="6" fillId="0" borderId="0" xfId="1" applyFont="1" applyFill="1" applyBorder="1" applyAlignment="1">
      <alignment horizontal="center" vertical="center" wrapText="1" shrinkToFit="1"/>
    </xf>
    <xf numFmtId="164" fontId="11" fillId="0" borderId="0" xfId="0" applyNumberFormat="1" applyFont="1" applyFill="1" applyBorder="1" applyAlignment="1">
      <alignment horizontal="center" vertical="center" wrapText="1" shrinkToFit="1"/>
    </xf>
    <xf numFmtId="164" fontId="7" fillId="0" borderId="0" xfId="0" applyNumberFormat="1" applyFont="1" applyFill="1" applyBorder="1" applyAlignment="1">
      <alignment horizontal="center" vertical="center" wrapText="1" shrinkToFit="1"/>
    </xf>
    <xf numFmtId="1" fontId="12" fillId="3" borderId="0" xfId="0" applyNumberFormat="1" applyFont="1" applyFill="1" applyBorder="1" applyAlignment="1">
      <alignment horizontal="center" vertical="center"/>
    </xf>
    <xf numFmtId="164" fontId="13" fillId="3" borderId="0" xfId="0" applyNumberFormat="1" applyFont="1" applyFill="1" applyBorder="1" applyAlignment="1">
      <alignment vertical="center"/>
    </xf>
    <xf numFmtId="4" fontId="12" fillId="3" borderId="0" xfId="0" applyNumberFormat="1" applyFont="1" applyFill="1" applyBorder="1" applyAlignment="1">
      <alignment vertical="center"/>
    </xf>
    <xf numFmtId="4" fontId="12" fillId="3" borderId="0" xfId="1" applyNumberFormat="1" applyFont="1" applyFill="1" applyBorder="1" applyAlignment="1">
      <alignment vertical="center"/>
    </xf>
    <xf numFmtId="4" fontId="14" fillId="3" borderId="0" xfId="0" applyNumberFormat="1" applyFont="1" applyFill="1" applyBorder="1" applyAlignment="1">
      <alignment vertical="center"/>
    </xf>
    <xf numFmtId="44" fontId="15" fillId="3" borderId="0" xfId="2" applyFont="1" applyFill="1" applyBorder="1" applyAlignment="1">
      <alignment vertical="center"/>
    </xf>
    <xf numFmtId="0" fontId="0" fillId="3" borderId="0" xfId="0" applyFill="1"/>
    <xf numFmtId="164" fontId="12" fillId="3" borderId="0" xfId="0" applyNumberFormat="1" applyFont="1" applyFill="1" applyBorder="1"/>
    <xf numFmtId="1" fontId="12" fillId="4" borderId="0" xfId="0" applyNumberFormat="1" applyFont="1" applyFill="1" applyBorder="1" applyAlignment="1">
      <alignment horizontal="center" vertical="center"/>
    </xf>
    <xf numFmtId="164" fontId="13" fillId="4" borderId="0" xfId="0" applyNumberFormat="1" applyFont="1" applyFill="1" applyBorder="1" applyAlignment="1">
      <alignment vertical="center"/>
    </xf>
    <xf numFmtId="4" fontId="12" fillId="4" borderId="0" xfId="0" applyNumberFormat="1" applyFont="1" applyFill="1" applyBorder="1" applyAlignment="1">
      <alignment vertical="center"/>
    </xf>
    <xf numFmtId="4" fontId="12" fillId="4" borderId="0" xfId="1" applyNumberFormat="1" applyFont="1" applyFill="1" applyBorder="1" applyAlignment="1">
      <alignment vertical="center"/>
    </xf>
    <xf numFmtId="4" fontId="14" fillId="4" borderId="0" xfId="0" applyNumberFormat="1" applyFont="1" applyFill="1" applyBorder="1" applyAlignment="1">
      <alignment vertical="center"/>
    </xf>
    <xf numFmtId="44" fontId="15" fillId="4" borderId="0" xfId="2" applyFont="1" applyFill="1" applyBorder="1" applyAlignment="1">
      <alignment vertical="center"/>
    </xf>
    <xf numFmtId="0" fontId="0" fillId="4" borderId="0" xfId="0" applyFill="1"/>
    <xf numFmtId="164" fontId="12" fillId="4" borderId="0" xfId="0" applyNumberFormat="1" applyFont="1" applyFill="1" applyBorder="1"/>
    <xf numFmtId="0" fontId="0" fillId="4" borderId="0" xfId="0" applyFill="1" applyBorder="1"/>
    <xf numFmtId="164" fontId="12" fillId="4" borderId="0" xfId="0" applyNumberFormat="1" applyFont="1" applyFill="1" applyBorder="1" applyAlignment="1">
      <alignment vertical="center"/>
    </xf>
    <xf numFmtId="4" fontId="12" fillId="4" borderId="0" xfId="0" quotePrefix="1" applyNumberFormat="1" applyFont="1" applyFill="1" applyBorder="1" applyAlignment="1">
      <alignment vertical="center"/>
    </xf>
    <xf numFmtId="165" fontId="15" fillId="0" borderId="0" xfId="2" applyNumberFormat="1" applyFont="1" applyFill="1" applyBorder="1" applyAlignment="1">
      <alignment horizontal="left"/>
    </xf>
    <xf numFmtId="165" fontId="15" fillId="0" borderId="0" xfId="2" applyNumberFormat="1" applyFont="1" applyFill="1" applyBorder="1" applyAlignment="1">
      <alignment horizontal="center"/>
    </xf>
    <xf numFmtId="44" fontId="15" fillId="0" borderId="16" xfId="2" applyFont="1" applyFill="1" applyBorder="1"/>
    <xf numFmtId="164" fontId="15" fillId="0" borderId="0" xfId="0" applyNumberFormat="1" applyFont="1" applyFill="1" applyBorder="1"/>
    <xf numFmtId="0" fontId="2" fillId="0" borderId="0" xfId="0" applyFont="1" applyFill="1"/>
    <xf numFmtId="164" fontId="14" fillId="0" borderId="0" xfId="0" applyNumberFormat="1" applyFont="1" applyFill="1" applyBorder="1"/>
    <xf numFmtId="164" fontId="12" fillId="0" borderId="0" xfId="0" applyNumberFormat="1" applyFont="1" applyFill="1" applyBorder="1"/>
    <xf numFmtId="43" fontId="12" fillId="0" borderId="0" xfId="1" applyFont="1" applyFill="1" applyBorder="1"/>
    <xf numFmtId="164" fontId="17" fillId="0" borderId="0" xfId="0" applyNumberFormat="1" applyFont="1" applyFill="1" applyBorder="1" applyAlignment="1">
      <alignment horizontal="right"/>
    </xf>
    <xf numFmtId="0" fontId="17" fillId="0" borderId="0" xfId="3" applyFont="1" applyFill="1"/>
    <xf numFmtId="164" fontId="14" fillId="0" borderId="0" xfId="0" applyNumberFormat="1" applyFont="1" applyFill="1" applyBorder="1" applyAlignment="1"/>
    <xf numFmtId="164" fontId="17" fillId="0" borderId="0" xfId="0" applyNumberFormat="1" applyFont="1" applyFill="1" applyBorder="1"/>
    <xf numFmtId="0" fontId="0" fillId="0" borderId="0" xfId="0" applyFill="1" applyBorder="1"/>
    <xf numFmtId="0" fontId="17" fillId="0" borderId="0" xfId="3" applyFont="1" applyFill="1" applyBorder="1"/>
    <xf numFmtId="1" fontId="12" fillId="0" borderId="0" xfId="0" applyNumberFormat="1" applyFont="1" applyFill="1" applyBorder="1" applyAlignment="1">
      <alignment horizontal="left"/>
    </xf>
    <xf numFmtId="44" fontId="15" fillId="0" borderId="0" xfId="2" applyFont="1" applyFill="1" applyBorder="1"/>
    <xf numFmtId="0" fontId="2" fillId="0" borderId="0" xfId="0" applyFont="1" applyFill="1" applyBorder="1"/>
    <xf numFmtId="165" fontId="15" fillId="0" borderId="0" xfId="2" applyNumberFormat="1" applyFont="1" applyFill="1" applyBorder="1" applyAlignment="1">
      <alignment wrapText="1"/>
    </xf>
    <xf numFmtId="0" fontId="0" fillId="0" borderId="0" xfId="0" applyBorder="1"/>
    <xf numFmtId="0" fontId="17" fillId="0" borderId="0" xfId="3" applyFont="1"/>
    <xf numFmtId="0" fontId="16" fillId="0" borderId="0" xfId="3" applyFill="1"/>
    <xf numFmtId="0" fontId="16" fillId="5" borderId="0" xfId="3" applyFill="1"/>
    <xf numFmtId="0" fontId="17" fillId="5" borderId="0" xfId="3" applyFont="1" applyFill="1"/>
    <xf numFmtId="0" fontId="17" fillId="4" borderId="0" xfId="3" applyFont="1" applyFill="1"/>
    <xf numFmtId="4" fontId="12" fillId="3" borderId="0" xfId="0" quotePrefix="1" applyNumberFormat="1" applyFont="1" applyFill="1" applyBorder="1" applyAlignment="1">
      <alignment vertical="center"/>
    </xf>
    <xf numFmtId="164" fontId="8" fillId="2" borderId="2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8" fillId="2" borderId="7" xfId="0" applyNumberFormat="1" applyFont="1" applyFill="1" applyBorder="1" applyAlignment="1">
      <alignment horizontal="center" vertical="center" wrapText="1" shrinkToFit="1"/>
    </xf>
    <xf numFmtId="164" fontId="8" fillId="2" borderId="12" xfId="0" applyNumberFormat="1" applyFont="1" applyFill="1" applyBorder="1" applyAlignment="1">
      <alignment horizontal="center" vertical="center" wrapText="1" shrinkToFit="1"/>
    </xf>
    <xf numFmtId="164" fontId="8" fillId="2" borderId="6" xfId="0" applyNumberFormat="1" applyFont="1" applyFill="1" applyBorder="1" applyAlignment="1">
      <alignment horizontal="center" vertical="center" wrapText="1" shrinkToFit="1"/>
    </xf>
    <xf numFmtId="1" fontId="12" fillId="0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vertical="center"/>
    </xf>
    <xf numFmtId="4" fontId="12" fillId="0" borderId="0" xfId="1" applyNumberFormat="1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vertical="center"/>
    </xf>
    <xf numFmtId="4" fontId="12" fillId="0" borderId="0" xfId="0" quotePrefix="1" applyNumberFormat="1" applyFont="1" applyFill="1" applyBorder="1" applyAlignment="1">
      <alignment vertical="center"/>
    </xf>
    <xf numFmtId="44" fontId="15" fillId="0" borderId="0" xfId="2" applyFont="1" applyFill="1" applyBorder="1" applyAlignment="1">
      <alignment vertical="center"/>
    </xf>
    <xf numFmtId="164" fontId="12" fillId="0" borderId="0" xfId="0" applyNumberFormat="1" applyFont="1" applyFill="1" applyBorder="1" applyAlignment="1">
      <alignment vertical="center"/>
    </xf>
    <xf numFmtId="164" fontId="8" fillId="2" borderId="7" xfId="0" applyNumberFormat="1" applyFont="1" applyFill="1" applyBorder="1" applyAlignment="1">
      <alignment horizontal="center" vertical="center" wrapText="1" shrinkToFit="1"/>
    </xf>
    <xf numFmtId="164" fontId="8" fillId="2" borderId="12" xfId="0" applyNumberFormat="1" applyFont="1" applyFill="1" applyBorder="1" applyAlignment="1">
      <alignment horizontal="center" vertical="center" wrapText="1" shrinkToFit="1"/>
    </xf>
    <xf numFmtId="164" fontId="8" fillId="2" borderId="2" xfId="0" applyNumberFormat="1" applyFont="1" applyFill="1" applyBorder="1" applyAlignment="1">
      <alignment horizontal="center"/>
    </xf>
    <xf numFmtId="164" fontId="8" fillId="2" borderId="6" xfId="0" applyNumberFormat="1" applyFont="1" applyFill="1" applyBorder="1" applyAlignment="1">
      <alignment horizontal="center" vertical="center" wrapText="1" shrinkToFit="1"/>
    </xf>
    <xf numFmtId="164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8" fillId="2" borderId="6" xfId="0" applyNumberFormat="1" applyFont="1" applyFill="1" applyBorder="1" applyAlignment="1">
      <alignment horizontal="center" vertical="center" wrapText="1" shrinkToFit="1"/>
    </xf>
    <xf numFmtId="164" fontId="8" fillId="2" borderId="12" xfId="0" applyNumberFormat="1" applyFont="1" applyFill="1" applyBorder="1" applyAlignment="1">
      <alignment horizontal="center" vertical="center" wrapText="1" shrinkToFit="1"/>
    </xf>
    <xf numFmtId="0" fontId="12" fillId="0" borderId="0" xfId="0" applyNumberFormat="1" applyFont="1" applyFill="1" applyBorder="1" applyAlignment="1">
      <alignment horizontal="left" vertical="top" wrapText="1"/>
    </xf>
    <xf numFmtId="43" fontId="8" fillId="2" borderId="6" xfId="1" applyFont="1" applyFill="1" applyBorder="1" applyAlignment="1">
      <alignment horizontal="center" vertical="center" wrapText="1" shrinkToFit="1"/>
    </xf>
    <xf numFmtId="43" fontId="8" fillId="2" borderId="12" xfId="1" applyFont="1" applyFill="1" applyBorder="1" applyAlignment="1">
      <alignment horizontal="center" vertical="center" wrapText="1" shrinkToFit="1"/>
    </xf>
    <xf numFmtId="164" fontId="10" fillId="2" borderId="6" xfId="0" applyNumberFormat="1" applyFont="1" applyFill="1" applyBorder="1" applyAlignment="1">
      <alignment horizontal="center" vertical="center" wrapText="1" shrinkToFit="1"/>
    </xf>
    <xf numFmtId="164" fontId="10" fillId="2" borderId="12" xfId="0" applyNumberFormat="1" applyFont="1" applyFill="1" applyBorder="1" applyAlignment="1">
      <alignment horizontal="center" vertical="center" wrapText="1" shrinkToFit="1"/>
    </xf>
    <xf numFmtId="1" fontId="8" fillId="2" borderId="4" xfId="0" applyNumberFormat="1" applyFont="1" applyFill="1" applyBorder="1" applyAlignment="1">
      <alignment horizontal="center" vertical="center" wrapText="1" shrinkToFit="1"/>
    </xf>
    <xf numFmtId="1" fontId="8" fillId="2" borderId="10" xfId="0" applyNumberFormat="1" applyFont="1" applyFill="1" applyBorder="1" applyAlignment="1">
      <alignment horizontal="center" vertical="center" wrapText="1" shrinkToFit="1"/>
    </xf>
    <xf numFmtId="164" fontId="8" fillId="2" borderId="1" xfId="0" applyNumberFormat="1" applyFont="1" applyFill="1" applyBorder="1" applyAlignment="1">
      <alignment horizontal="center"/>
    </xf>
    <xf numFmtId="164" fontId="8" fillId="2" borderId="2" xfId="0" applyNumberFormat="1" applyFont="1" applyFill="1" applyBorder="1" applyAlignment="1">
      <alignment horizontal="center"/>
    </xf>
    <xf numFmtId="164" fontId="9" fillId="2" borderId="1" xfId="0" applyNumberFormat="1" applyFont="1" applyFill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164" fontId="9" fillId="2" borderId="3" xfId="0" applyNumberFormat="1" applyFont="1" applyFill="1" applyBorder="1" applyAlignment="1">
      <alignment horizontal="center"/>
    </xf>
    <xf numFmtId="164" fontId="9" fillId="2" borderId="4" xfId="0" applyNumberFormat="1" applyFont="1" applyFill="1" applyBorder="1" applyAlignment="1">
      <alignment horizontal="center" vertical="center" wrapText="1" shrinkToFit="1"/>
    </xf>
    <xf numFmtId="164" fontId="9" fillId="2" borderId="10" xfId="0" applyNumberFormat="1" applyFont="1" applyFill="1" applyBorder="1" applyAlignment="1">
      <alignment horizontal="center" vertical="center" wrapText="1" shrinkToFit="1"/>
    </xf>
    <xf numFmtId="164" fontId="9" fillId="2" borderId="15" xfId="0" applyNumberFormat="1" applyFont="1" applyFill="1" applyBorder="1" applyAlignment="1">
      <alignment horizontal="center" vertical="center" wrapText="1" shrinkToFit="1"/>
    </xf>
    <xf numFmtId="164" fontId="8" fillId="2" borderId="17" xfId="0" applyNumberFormat="1" applyFont="1" applyFill="1" applyBorder="1" applyAlignment="1">
      <alignment horizontal="center" vertical="center" wrapText="1" shrinkToFit="1"/>
    </xf>
    <xf numFmtId="164" fontId="8" fillId="2" borderId="13" xfId="0" applyNumberFormat="1" applyFont="1" applyFill="1" applyBorder="1" applyAlignment="1">
      <alignment horizontal="center" vertical="center" wrapText="1" shrinkToFit="1"/>
    </xf>
    <xf numFmtId="0" fontId="3" fillId="2" borderId="2" xfId="0" applyFont="1" applyFill="1" applyBorder="1"/>
    <xf numFmtId="0" fontId="3" fillId="2" borderId="3" xfId="0" applyFont="1" applyFill="1" applyBorder="1"/>
    <xf numFmtId="164" fontId="8" fillId="2" borderId="7" xfId="0" applyNumberFormat="1" applyFont="1" applyFill="1" applyBorder="1" applyAlignment="1">
      <alignment horizontal="center" vertical="center" wrapText="1" shrinkToFit="1"/>
    </xf>
    <xf numFmtId="164" fontId="8" fillId="2" borderId="8" xfId="0" applyNumberFormat="1" applyFont="1" applyFill="1" applyBorder="1" applyAlignment="1">
      <alignment horizontal="center" vertical="center" wrapText="1" shrinkToFit="1"/>
    </xf>
    <xf numFmtId="43" fontId="8" fillId="2" borderId="7" xfId="1" applyFont="1" applyFill="1" applyBorder="1" applyAlignment="1">
      <alignment horizontal="center" vertical="center" wrapText="1" shrinkToFit="1"/>
    </xf>
    <xf numFmtId="164" fontId="10" fillId="2" borderId="7" xfId="0" applyNumberFormat="1" applyFont="1" applyFill="1" applyBorder="1" applyAlignment="1">
      <alignment horizontal="center" vertical="center" wrapText="1" shrinkToFit="1"/>
    </xf>
  </cellXfs>
  <cellStyles count="4">
    <cellStyle name="Millares" xfId="1" builtinId="3"/>
    <cellStyle name="Moneda" xfId="2" builtinId="4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94297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54425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6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5</xdr:row>
      <xdr:rowOff>47624</xdr:rowOff>
    </xdr:to>
    <xdr:pic>
      <xdr:nvPicPr>
        <xdr:cNvPr id="8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7305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10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12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14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16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18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20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22" name="5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762000</xdr:colOff>
      <xdr:row>4</xdr:row>
      <xdr:rowOff>180974</xdr:rowOff>
    </xdr:to>
    <xdr:pic>
      <xdr:nvPicPr>
        <xdr:cNvPr id="24" name="7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0"/>
          <a:ext cx="762000" cy="1000124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21</xdr:col>
      <xdr:colOff>428625</xdr:colOff>
      <xdr:row>3</xdr:row>
      <xdr:rowOff>147279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35800" y="0"/>
          <a:ext cx="2019300" cy="78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480"/>
  <sheetViews>
    <sheetView topLeftCell="A29" workbookViewId="0">
      <selection activeCell="M31" sqref="M31"/>
    </sheetView>
  </sheetViews>
  <sheetFormatPr baseColWidth="10" defaultRowHeight="12"/>
  <cols>
    <col min="1" max="1" width="4.28515625" style="55" customWidth="1"/>
    <col min="2" max="2" width="37.42578125" style="47" customWidth="1"/>
    <col min="3" max="3" width="23.5703125" style="47" customWidth="1"/>
    <col min="4" max="4" width="27.140625" style="47" customWidth="1"/>
    <col min="5" max="5" width="23.5703125" style="47" customWidth="1"/>
    <col min="6" max="6" width="27.140625" style="47" customWidth="1"/>
    <col min="7" max="7" width="12.42578125" style="47" customWidth="1"/>
    <col min="8" max="8" width="12" style="47" customWidth="1"/>
    <col min="9" max="9" width="12.7109375" style="47" customWidth="1"/>
    <col min="10" max="10" width="11.140625" style="48" customWidth="1"/>
    <col min="11" max="11" width="12.7109375" style="48" customWidth="1"/>
    <col min="12" max="12" width="10.28515625" style="47" bestFit="1" customWidth="1"/>
    <col min="13" max="16" width="12.28515625" style="47" customWidth="1"/>
    <col min="17" max="17" width="13.85546875" style="47" bestFit="1" customWidth="1"/>
    <col min="18" max="18" width="12.28515625" style="47" bestFit="1" customWidth="1"/>
    <col min="19" max="19" width="11.28515625" style="47" bestFit="1" customWidth="1"/>
    <col min="20" max="20" width="10.28515625" style="47" bestFit="1" customWidth="1"/>
    <col min="21" max="21" width="13.5703125" style="47" customWidth="1"/>
    <col min="22" max="22" width="10.42578125" style="47" customWidth="1"/>
    <col min="23" max="23" width="11.42578125" style="47" bestFit="1" customWidth="1"/>
    <col min="24" max="24" width="11" style="47" customWidth="1"/>
    <col min="25" max="25" width="12.28515625" style="47" bestFit="1" customWidth="1"/>
    <col min="26" max="26" width="13.85546875" style="47" bestFit="1" customWidth="1"/>
    <col min="27" max="27" width="6.7109375" style="47" bestFit="1" customWidth="1"/>
    <col min="28" max="28" width="1.28515625" style="47" customWidth="1"/>
    <col min="29" max="29" width="5.5703125" style="47" bestFit="1" customWidth="1"/>
    <col min="30" max="16384" width="11.42578125" style="47"/>
  </cols>
  <sheetData>
    <row r="1" spans="1:213" s="1" customFormat="1" ht="23.25">
      <c r="C1" s="2"/>
      <c r="D1" s="2"/>
      <c r="E1" s="2"/>
      <c r="F1" s="2"/>
      <c r="G1" s="2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13" s="1" customFormat="1" ht="13.5">
      <c r="C2" s="3"/>
      <c r="D2" s="3"/>
      <c r="E2" s="3"/>
      <c r="F2" s="3"/>
      <c r="G2" s="4"/>
      <c r="H2" s="4"/>
      <c r="I2" s="4"/>
      <c r="J2" s="5" t="s">
        <v>107</v>
      </c>
      <c r="K2" s="6" t="s">
        <v>106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13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 t="s">
        <v>1</v>
      </c>
      <c r="Z3" s="3"/>
      <c r="AA3" s="3"/>
      <c r="AB3" s="3"/>
      <c r="AC3" s="3"/>
    </row>
    <row r="4" spans="1:213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13" s="1" customFormat="1" ht="15.75" customHeight="1" thickBot="1">
      <c r="A5" s="94" t="s">
        <v>2</v>
      </c>
      <c r="B5" s="95"/>
      <c r="C5" s="81"/>
      <c r="D5" s="81"/>
      <c r="E5" s="81"/>
      <c r="F5" s="81"/>
      <c r="G5" s="96" t="s">
        <v>3</v>
      </c>
      <c r="H5" s="97"/>
      <c r="I5" s="97"/>
      <c r="J5" s="97"/>
      <c r="K5" s="97"/>
      <c r="L5" s="97"/>
      <c r="M5" s="97"/>
      <c r="N5" s="97"/>
      <c r="O5" s="97"/>
      <c r="P5" s="97"/>
      <c r="Q5" s="98"/>
      <c r="R5" s="96" t="s">
        <v>4</v>
      </c>
      <c r="S5" s="97"/>
      <c r="T5" s="97"/>
      <c r="U5" s="97"/>
      <c r="V5" s="97"/>
      <c r="W5" s="97"/>
      <c r="X5" s="97"/>
      <c r="Y5" s="98"/>
      <c r="Z5" s="99" t="s">
        <v>5</v>
      </c>
      <c r="AA5" s="92" t="s">
        <v>6</v>
      </c>
      <c r="AB5" s="7"/>
      <c r="AC5" s="92" t="s">
        <v>7</v>
      </c>
    </row>
    <row r="6" spans="1:213" s="12" customFormat="1" ht="27" customHeight="1">
      <c r="A6" s="8" t="s">
        <v>6</v>
      </c>
      <c r="B6" s="85" t="s">
        <v>8</v>
      </c>
      <c r="C6" s="82" t="s">
        <v>9</v>
      </c>
      <c r="D6" s="82" t="s">
        <v>59</v>
      </c>
      <c r="E6" s="82" t="s">
        <v>9</v>
      </c>
      <c r="F6" s="82" t="s">
        <v>59</v>
      </c>
      <c r="G6" s="85" t="s">
        <v>53</v>
      </c>
      <c r="H6" s="85" t="s">
        <v>10</v>
      </c>
      <c r="I6" s="85" t="s">
        <v>11</v>
      </c>
      <c r="J6" s="88" t="s">
        <v>12</v>
      </c>
      <c r="K6" s="88" t="s">
        <v>13</v>
      </c>
      <c r="L6" s="90" t="s">
        <v>14</v>
      </c>
      <c r="M6" s="85" t="s">
        <v>15</v>
      </c>
      <c r="N6" s="85" t="s">
        <v>16</v>
      </c>
      <c r="O6" s="85" t="s">
        <v>17</v>
      </c>
      <c r="P6" s="79" t="s">
        <v>60</v>
      </c>
      <c r="Q6" s="79" t="s">
        <v>18</v>
      </c>
      <c r="R6" s="85" t="s">
        <v>19</v>
      </c>
      <c r="S6" s="79" t="s">
        <v>20</v>
      </c>
      <c r="T6" s="79" t="s">
        <v>21</v>
      </c>
      <c r="U6" s="79"/>
      <c r="V6" s="79"/>
      <c r="W6" s="79" t="s">
        <v>22</v>
      </c>
      <c r="X6" s="102" t="s">
        <v>23</v>
      </c>
      <c r="Y6" s="9" t="s">
        <v>18</v>
      </c>
      <c r="Z6" s="100"/>
      <c r="AA6" s="93"/>
      <c r="AB6" s="10"/>
      <c r="AC6" s="93"/>
      <c r="AD6" s="11"/>
      <c r="AE6" s="11"/>
      <c r="AF6" s="11"/>
      <c r="AG6" s="11"/>
      <c r="AH6" s="11"/>
      <c r="AI6" s="11"/>
      <c r="AJ6" s="11"/>
      <c r="AK6" s="11"/>
      <c r="AL6" s="11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</row>
    <row r="7" spans="1:213" s="12" customFormat="1" ht="13.5" customHeight="1" thickBot="1">
      <c r="A7" s="13" t="s">
        <v>24</v>
      </c>
      <c r="B7" s="86"/>
      <c r="C7" s="80"/>
      <c r="D7" s="80"/>
      <c r="E7" s="80"/>
      <c r="F7" s="80"/>
      <c r="G7" s="86"/>
      <c r="H7" s="86"/>
      <c r="I7" s="86"/>
      <c r="J7" s="89"/>
      <c r="K7" s="89"/>
      <c r="L7" s="91"/>
      <c r="M7" s="86"/>
      <c r="N7" s="86"/>
      <c r="O7" s="86"/>
      <c r="P7" s="80"/>
      <c r="Q7" s="80" t="s">
        <v>25</v>
      </c>
      <c r="R7" s="86"/>
      <c r="S7" s="80" t="s">
        <v>26</v>
      </c>
      <c r="T7" s="80" t="s">
        <v>27</v>
      </c>
      <c r="U7" s="80"/>
      <c r="V7" s="80"/>
      <c r="W7" s="80" t="s">
        <v>26</v>
      </c>
      <c r="X7" s="103"/>
      <c r="Y7" s="14" t="s">
        <v>28</v>
      </c>
      <c r="Z7" s="101"/>
      <c r="AA7" s="15" t="s">
        <v>29</v>
      </c>
      <c r="AB7" s="10"/>
      <c r="AC7" s="16" t="s">
        <v>30</v>
      </c>
      <c r="AD7" s="11"/>
      <c r="AE7" s="11"/>
      <c r="AF7" s="11"/>
      <c r="AG7" s="11"/>
      <c r="AH7" s="11"/>
      <c r="AI7" s="11"/>
      <c r="AJ7" s="11"/>
      <c r="AK7" s="11"/>
      <c r="AL7" s="11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</row>
    <row r="8" spans="1:213" s="12" customFormat="1" ht="18.75" customHeight="1">
      <c r="A8" s="17"/>
      <c r="B8" s="18"/>
      <c r="C8" s="18"/>
      <c r="D8" s="18"/>
      <c r="E8" s="18"/>
      <c r="F8" s="18"/>
      <c r="G8" s="18"/>
      <c r="H8" s="18"/>
      <c r="I8" s="18"/>
      <c r="J8" s="19"/>
      <c r="K8" s="19"/>
      <c r="L8" s="20"/>
      <c r="M8" s="18" t="s">
        <v>1</v>
      </c>
      <c r="N8" s="18" t="s">
        <v>1</v>
      </c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21"/>
      <c r="AA8" s="17"/>
      <c r="AB8" s="17"/>
      <c r="AC8" s="18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</row>
    <row r="9" spans="1:213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3" t="s">
        <v>32</v>
      </c>
      <c r="F9" s="23" t="s">
        <v>56</v>
      </c>
      <c r="G9" s="24">
        <v>6731.85</v>
      </c>
      <c r="H9" s="24">
        <v>0</v>
      </c>
      <c r="I9" s="24">
        <v>0</v>
      </c>
      <c r="J9" s="25">
        <v>351.5</v>
      </c>
      <c r="K9" s="25">
        <v>564</v>
      </c>
      <c r="L9" s="24">
        <v>109.56</v>
      </c>
      <c r="M9" s="24">
        <v>0</v>
      </c>
      <c r="N9" s="24">
        <v>0</v>
      </c>
      <c r="O9" s="24">
        <v>0</v>
      </c>
      <c r="P9" s="24"/>
      <c r="Q9" s="26">
        <f>SUM(G9:O9)</f>
        <v>7756.9100000000008</v>
      </c>
      <c r="R9" s="24">
        <v>981.23</v>
      </c>
      <c r="S9" s="24">
        <f t="shared" ref="S9:S19" si="0">+G9*0.115</f>
        <v>774.16275000000007</v>
      </c>
      <c r="T9" s="24">
        <v>0</v>
      </c>
      <c r="U9" s="24">
        <v>0</v>
      </c>
      <c r="V9" s="24">
        <v>0</v>
      </c>
      <c r="W9" s="24">
        <v>2244</v>
      </c>
      <c r="X9" s="24">
        <v>0</v>
      </c>
      <c r="Y9" s="26">
        <f>SUM(R9:X9)</f>
        <v>3999.39275</v>
      </c>
      <c r="Z9" s="27">
        <f>+Q9-Y9</f>
        <v>3757.5172500000008</v>
      </c>
      <c r="AA9" s="22" t="s">
        <v>99</v>
      </c>
      <c r="AB9" s="22"/>
      <c r="AC9" s="22">
        <v>13</v>
      </c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</row>
    <row r="10" spans="1:213" ht="21" customHeight="1">
      <c r="A10" s="71">
        <v>23</v>
      </c>
      <c r="B10" s="72" t="s">
        <v>33</v>
      </c>
      <c r="C10" s="72" t="s">
        <v>34</v>
      </c>
      <c r="D10" s="72" t="s">
        <v>55</v>
      </c>
      <c r="E10" s="72" t="s">
        <v>34</v>
      </c>
      <c r="F10" s="72" t="s">
        <v>55</v>
      </c>
      <c r="G10" s="73">
        <v>8606.4</v>
      </c>
      <c r="H10" s="73">
        <v>0</v>
      </c>
      <c r="I10" s="73">
        <v>0</v>
      </c>
      <c r="J10" s="74">
        <v>389.5</v>
      </c>
      <c r="K10" s="74">
        <v>623.5</v>
      </c>
      <c r="L10" s="73">
        <v>109.56</v>
      </c>
      <c r="M10" s="73">
        <v>0</v>
      </c>
      <c r="N10" s="73">
        <v>0</v>
      </c>
      <c r="O10" s="73">
        <v>0</v>
      </c>
      <c r="P10" s="73"/>
      <c r="Q10" s="75">
        <f>SUM(G10:O10)</f>
        <v>9728.9599999999991</v>
      </c>
      <c r="R10" s="73">
        <v>1439.93</v>
      </c>
      <c r="S10" s="73">
        <f t="shared" si="0"/>
        <v>989.73599999999999</v>
      </c>
      <c r="T10" s="73">
        <v>0</v>
      </c>
      <c r="U10" s="73">
        <v>0</v>
      </c>
      <c r="V10" s="73">
        <v>0</v>
      </c>
      <c r="W10" s="73">
        <v>2000</v>
      </c>
      <c r="X10" s="73">
        <v>0</v>
      </c>
      <c r="Y10" s="75">
        <f t="shared" ref="Y10:Y19" si="1">SUM(R10:X10)</f>
        <v>4429.6660000000002</v>
      </c>
      <c r="Z10" s="77">
        <f t="shared" ref="Z10:Z18" si="2">+Q10-Y10</f>
        <v>5299.293999999999</v>
      </c>
      <c r="AA10" s="71">
        <v>2</v>
      </c>
      <c r="AB10" s="71"/>
      <c r="AC10" s="71">
        <v>16</v>
      </c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</row>
    <row r="11" spans="1:213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3" t="s">
        <v>58</v>
      </c>
      <c r="F11" s="23" t="s">
        <v>55</v>
      </c>
      <c r="G11" s="24">
        <v>6983.4</v>
      </c>
      <c r="H11" s="24">
        <v>0</v>
      </c>
      <c r="I11" s="24">
        <v>0</v>
      </c>
      <c r="J11" s="25">
        <v>361</v>
      </c>
      <c r="K11" s="25">
        <v>581.5</v>
      </c>
      <c r="L11" s="24">
        <v>146.08000000000001</v>
      </c>
      <c r="M11" s="24">
        <v>0</v>
      </c>
      <c r="N11" s="24">
        <v>0</v>
      </c>
      <c r="O11" s="24">
        <v>0</v>
      </c>
      <c r="P11" s="24"/>
      <c r="Q11" s="26">
        <f>SUM(G11:O11)</f>
        <v>8071.98</v>
      </c>
      <c r="R11" s="24">
        <v>1192.32</v>
      </c>
      <c r="S11" s="24">
        <f t="shared" si="0"/>
        <v>803.09100000000001</v>
      </c>
      <c r="T11" s="24">
        <v>0</v>
      </c>
      <c r="U11" s="24">
        <v>0</v>
      </c>
      <c r="V11" s="24">
        <v>0</v>
      </c>
      <c r="W11" s="24">
        <v>3821.18</v>
      </c>
      <c r="X11" s="24">
        <v>0</v>
      </c>
      <c r="Y11" s="26">
        <f>SUM(R11:X11)</f>
        <v>5816.5910000000003</v>
      </c>
      <c r="Z11" s="27">
        <f t="shared" si="2"/>
        <v>2255.3889999999992</v>
      </c>
      <c r="AA11" s="22">
        <v>3</v>
      </c>
      <c r="AB11" s="22"/>
      <c r="AC11" s="22">
        <v>14</v>
      </c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</row>
    <row r="12" spans="1:213" ht="21" customHeight="1">
      <c r="A12" s="71">
        <v>32</v>
      </c>
      <c r="B12" s="72" t="s">
        <v>36</v>
      </c>
      <c r="C12" s="72" t="s">
        <v>34</v>
      </c>
      <c r="D12" s="72" t="s">
        <v>55</v>
      </c>
      <c r="E12" s="72" t="s">
        <v>34</v>
      </c>
      <c r="F12" s="72" t="s">
        <v>55</v>
      </c>
      <c r="G12" s="73">
        <v>6731.85</v>
      </c>
      <c r="H12" s="73">
        <v>0</v>
      </c>
      <c r="I12" s="73">
        <v>0</v>
      </c>
      <c r="J12" s="74">
        <v>351.5</v>
      </c>
      <c r="K12" s="74">
        <v>564</v>
      </c>
      <c r="L12" s="73">
        <v>109.56</v>
      </c>
      <c r="M12" s="73">
        <v>0</v>
      </c>
      <c r="N12" s="73">
        <v>0</v>
      </c>
      <c r="O12" s="73">
        <v>0</v>
      </c>
      <c r="P12" s="73"/>
      <c r="Q12" s="75">
        <f t="shared" ref="Q12:Q19" si="3">SUM(G12:O12)</f>
        <v>7756.9100000000008</v>
      </c>
      <c r="R12" s="73">
        <v>1018.7</v>
      </c>
      <c r="S12" s="73">
        <f t="shared" si="0"/>
        <v>774.16275000000007</v>
      </c>
      <c r="T12" s="73">
        <v>0</v>
      </c>
      <c r="U12" s="73">
        <v>0</v>
      </c>
      <c r="V12" s="73">
        <v>0</v>
      </c>
      <c r="W12" s="73">
        <v>0</v>
      </c>
      <c r="X12" s="73">
        <v>0</v>
      </c>
      <c r="Y12" s="75">
        <f>SUM(R12:X12)</f>
        <v>1792.8627500000002</v>
      </c>
      <c r="Z12" s="77">
        <f t="shared" si="2"/>
        <v>5964.0472500000005</v>
      </c>
      <c r="AA12" s="71">
        <v>4</v>
      </c>
      <c r="AB12" s="71"/>
      <c r="AC12" s="71">
        <v>13</v>
      </c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</row>
    <row r="13" spans="1:213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3" t="s">
        <v>38</v>
      </c>
      <c r="F13" s="23" t="s">
        <v>55</v>
      </c>
      <c r="G13" s="24">
        <v>8775</v>
      </c>
      <c r="H13" s="24">
        <v>0</v>
      </c>
      <c r="I13" s="24">
        <v>0</v>
      </c>
      <c r="J13" s="25">
        <v>389.5</v>
      </c>
      <c r="K13" s="25">
        <v>623.5</v>
      </c>
      <c r="L13" s="24">
        <v>219.12</v>
      </c>
      <c r="M13" s="24">
        <v>0</v>
      </c>
      <c r="N13" s="24">
        <v>0</v>
      </c>
      <c r="O13" s="24">
        <v>0</v>
      </c>
      <c r="P13" s="24"/>
      <c r="Q13" s="26">
        <f>SUM(G13:O13)</f>
        <v>10007.120000000001</v>
      </c>
      <c r="R13" s="24">
        <v>1499.35</v>
      </c>
      <c r="S13" s="24">
        <v>770.76</v>
      </c>
      <c r="T13" s="24">
        <v>0</v>
      </c>
      <c r="U13" s="24">
        <v>0</v>
      </c>
      <c r="V13" s="24">
        <v>0</v>
      </c>
      <c r="W13" s="24">
        <v>3368.6</v>
      </c>
      <c r="X13" s="24">
        <v>0</v>
      </c>
      <c r="Y13" s="26">
        <f>SUM(R13:X13)</f>
        <v>5638.7099999999991</v>
      </c>
      <c r="Z13" s="27">
        <f t="shared" si="2"/>
        <v>4368.4100000000017</v>
      </c>
      <c r="AA13" s="22">
        <v>5</v>
      </c>
      <c r="AB13" s="22"/>
      <c r="AC13" s="22">
        <v>10</v>
      </c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</row>
    <row r="14" spans="1:213" ht="21" customHeight="1">
      <c r="A14" s="71">
        <v>36</v>
      </c>
      <c r="B14" s="78" t="s">
        <v>39</v>
      </c>
      <c r="C14" s="78" t="s">
        <v>40</v>
      </c>
      <c r="D14" s="78" t="s">
        <v>55</v>
      </c>
      <c r="E14" s="78" t="s">
        <v>40</v>
      </c>
      <c r="F14" s="78" t="s">
        <v>55</v>
      </c>
      <c r="G14" s="73">
        <v>6983.4</v>
      </c>
      <c r="H14" s="73">
        <v>0</v>
      </c>
      <c r="I14" s="73">
        <v>0</v>
      </c>
      <c r="J14" s="74">
        <v>361</v>
      </c>
      <c r="K14" s="74">
        <v>581.5</v>
      </c>
      <c r="L14" s="73">
        <v>109.56</v>
      </c>
      <c r="M14" s="73">
        <v>0</v>
      </c>
      <c r="N14" s="73">
        <v>0</v>
      </c>
      <c r="O14" s="73">
        <v>0</v>
      </c>
      <c r="P14" s="73"/>
      <c r="Q14" s="75">
        <f t="shared" si="3"/>
        <v>8035.46</v>
      </c>
      <c r="R14" s="73">
        <v>1078.2</v>
      </c>
      <c r="S14" s="73">
        <f t="shared" si="0"/>
        <v>803.09100000000001</v>
      </c>
      <c r="T14" s="73">
        <v>0</v>
      </c>
      <c r="U14" s="73">
        <v>0</v>
      </c>
      <c r="V14" s="73">
        <v>0</v>
      </c>
      <c r="W14" s="73">
        <v>2145.9699999999998</v>
      </c>
      <c r="X14" s="73">
        <v>0</v>
      </c>
      <c r="Y14" s="75">
        <f t="shared" si="1"/>
        <v>4027.261</v>
      </c>
      <c r="Z14" s="77">
        <f t="shared" si="2"/>
        <v>4008.1990000000001</v>
      </c>
      <c r="AA14" s="71">
        <v>6</v>
      </c>
      <c r="AB14" s="71"/>
      <c r="AC14" s="71">
        <v>14</v>
      </c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</row>
    <row r="15" spans="1:213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3" t="s">
        <v>42</v>
      </c>
      <c r="F15" s="23" t="s">
        <v>56</v>
      </c>
      <c r="G15" s="24">
        <v>4739.3999999999996</v>
      </c>
      <c r="H15" s="24">
        <v>0</v>
      </c>
      <c r="I15" s="24">
        <v>0</v>
      </c>
      <c r="J15" s="25">
        <v>227.5</v>
      </c>
      <c r="K15" s="25">
        <v>368.5</v>
      </c>
      <c r="L15" s="24">
        <v>73.040000000000006</v>
      </c>
      <c r="M15" s="24">
        <v>0</v>
      </c>
      <c r="N15" s="24">
        <v>0</v>
      </c>
      <c r="O15" s="24">
        <v>0</v>
      </c>
      <c r="P15" s="24"/>
      <c r="Q15" s="26">
        <f t="shared" si="3"/>
        <v>5408.44</v>
      </c>
      <c r="R15" s="24">
        <v>534.78</v>
      </c>
      <c r="S15" s="24">
        <f t="shared" si="0"/>
        <v>545.03099999999995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6">
        <f t="shared" si="1"/>
        <v>1079.8109999999999</v>
      </c>
      <c r="Z15" s="27">
        <f t="shared" si="2"/>
        <v>4328.6289999999999</v>
      </c>
      <c r="AA15" s="22">
        <v>9</v>
      </c>
      <c r="AB15" s="22"/>
      <c r="AC15" s="22">
        <v>2</v>
      </c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</row>
    <row r="16" spans="1:213" ht="21" customHeight="1">
      <c r="A16" s="71">
        <v>60</v>
      </c>
      <c r="B16" s="72" t="s">
        <v>43</v>
      </c>
      <c r="C16" s="72" t="s">
        <v>51</v>
      </c>
      <c r="D16" s="72" t="s">
        <v>55</v>
      </c>
      <c r="E16" s="72" t="s">
        <v>61</v>
      </c>
      <c r="F16" s="72" t="s">
        <v>55</v>
      </c>
      <c r="G16" s="73">
        <v>6452.4</v>
      </c>
      <c r="H16" s="73">
        <v>0</v>
      </c>
      <c r="I16" s="73">
        <v>0</v>
      </c>
      <c r="J16" s="74">
        <v>333</v>
      </c>
      <c r="K16" s="74">
        <v>523</v>
      </c>
      <c r="L16" s="73">
        <v>73.040000000000006</v>
      </c>
      <c r="M16" s="73">
        <v>0</v>
      </c>
      <c r="N16" s="73">
        <v>0</v>
      </c>
      <c r="O16" s="73">
        <v>0</v>
      </c>
      <c r="P16" s="73"/>
      <c r="Q16" s="75">
        <f t="shared" si="3"/>
        <v>7381.44</v>
      </c>
      <c r="R16" s="73">
        <v>938.5</v>
      </c>
      <c r="S16" s="73">
        <f t="shared" si="0"/>
        <v>742.02599999999995</v>
      </c>
      <c r="T16" s="73">
        <v>0</v>
      </c>
      <c r="U16" s="73">
        <v>0</v>
      </c>
      <c r="V16" s="73">
        <v>0</v>
      </c>
      <c r="W16" s="73">
        <v>3426.7</v>
      </c>
      <c r="X16" s="73">
        <v>0</v>
      </c>
      <c r="Y16" s="75">
        <f t="shared" si="1"/>
        <v>5107.2259999999997</v>
      </c>
      <c r="Z16" s="77">
        <f t="shared" si="2"/>
        <v>2274.2139999999999</v>
      </c>
      <c r="AA16" s="71">
        <v>11</v>
      </c>
      <c r="AB16" s="71"/>
      <c r="AC16" s="71">
        <v>10</v>
      </c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</row>
    <row r="17" spans="1:213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3" t="s">
        <v>34</v>
      </c>
      <c r="F17" s="23" t="s">
        <v>56</v>
      </c>
      <c r="G17" s="24">
        <v>6816.3</v>
      </c>
      <c r="H17" s="24">
        <v>0</v>
      </c>
      <c r="I17" s="24">
        <v>0</v>
      </c>
      <c r="J17" s="25">
        <v>339.5</v>
      </c>
      <c r="K17" s="25">
        <v>546.5</v>
      </c>
      <c r="L17" s="24">
        <v>73.040000000000006</v>
      </c>
      <c r="M17" s="24">
        <v>0</v>
      </c>
      <c r="N17" s="24">
        <v>0</v>
      </c>
      <c r="O17" s="24">
        <v>0</v>
      </c>
      <c r="P17" s="24"/>
      <c r="Q17" s="26">
        <f t="shared" si="3"/>
        <v>7775.34</v>
      </c>
      <c r="R17" s="24">
        <v>1022.64</v>
      </c>
      <c r="S17" s="24">
        <f t="shared" si="0"/>
        <v>783.87450000000001</v>
      </c>
      <c r="T17" s="24">
        <v>0</v>
      </c>
      <c r="U17" s="24">
        <v>0</v>
      </c>
      <c r="V17" s="24">
        <v>0</v>
      </c>
      <c r="W17" s="24">
        <v>3832.57</v>
      </c>
      <c r="X17" s="24">
        <v>0</v>
      </c>
      <c r="Y17" s="26">
        <f t="shared" si="1"/>
        <v>5639.0844999999999</v>
      </c>
      <c r="Z17" s="27">
        <f t="shared" si="2"/>
        <v>2136.2555000000002</v>
      </c>
      <c r="AA17" s="22">
        <v>12</v>
      </c>
      <c r="AB17" s="22"/>
      <c r="AC17" s="22">
        <v>11</v>
      </c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</row>
    <row r="18" spans="1:213" ht="21" customHeight="1">
      <c r="A18" s="71">
        <v>64</v>
      </c>
      <c r="B18" s="72" t="s">
        <v>45</v>
      </c>
      <c r="C18" s="72" t="s">
        <v>46</v>
      </c>
      <c r="D18" s="72" t="s">
        <v>55</v>
      </c>
      <c r="E18" s="72" t="s">
        <v>46</v>
      </c>
      <c r="F18" s="72" t="s">
        <v>55</v>
      </c>
      <c r="G18" s="73">
        <v>6983.4</v>
      </c>
      <c r="H18" s="73">
        <v>0</v>
      </c>
      <c r="I18" s="73">
        <v>0</v>
      </c>
      <c r="J18" s="74">
        <v>361</v>
      </c>
      <c r="K18" s="74">
        <v>581.5</v>
      </c>
      <c r="L18" s="73">
        <v>132.54</v>
      </c>
      <c r="M18" s="73">
        <v>0</v>
      </c>
      <c r="N18" s="73">
        <v>0</v>
      </c>
      <c r="O18" s="73">
        <v>0</v>
      </c>
      <c r="P18" s="73"/>
      <c r="Q18" s="75">
        <f t="shared" si="3"/>
        <v>8058.44</v>
      </c>
      <c r="R18" s="73">
        <v>1083.1099999999999</v>
      </c>
      <c r="S18" s="73">
        <f t="shared" si="0"/>
        <v>803.09100000000001</v>
      </c>
      <c r="T18" s="73">
        <v>0</v>
      </c>
      <c r="U18" s="73">
        <v>0</v>
      </c>
      <c r="V18" s="73">
        <v>0</v>
      </c>
      <c r="W18" s="73">
        <v>2328</v>
      </c>
      <c r="X18" s="73">
        <v>0</v>
      </c>
      <c r="Y18" s="75">
        <f t="shared" si="1"/>
        <v>4214.201</v>
      </c>
      <c r="Z18" s="77">
        <f t="shared" si="2"/>
        <v>3844.2389999999996</v>
      </c>
      <c r="AA18" s="71">
        <v>13</v>
      </c>
      <c r="AB18" s="71"/>
      <c r="AC18" s="71">
        <v>14</v>
      </c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</row>
    <row r="19" spans="1:213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3" t="s">
        <v>46</v>
      </c>
      <c r="F19" s="23" t="s">
        <v>55</v>
      </c>
      <c r="G19" s="24">
        <v>6268.5</v>
      </c>
      <c r="H19" s="24">
        <v>0</v>
      </c>
      <c r="I19" s="24">
        <v>0</v>
      </c>
      <c r="J19" s="25">
        <v>330.5</v>
      </c>
      <c r="K19" s="25">
        <v>478.5</v>
      </c>
      <c r="L19" s="24">
        <v>146.08000000000001</v>
      </c>
      <c r="M19" s="24">
        <v>0</v>
      </c>
      <c r="N19" s="24">
        <v>0</v>
      </c>
      <c r="O19" s="24">
        <v>0</v>
      </c>
      <c r="P19" s="24"/>
      <c r="Q19" s="26">
        <f t="shared" si="3"/>
        <v>7223.58</v>
      </c>
      <c r="R19" s="24">
        <v>904.78</v>
      </c>
      <c r="S19" s="24">
        <f t="shared" si="0"/>
        <v>720.87750000000005</v>
      </c>
      <c r="T19" s="24">
        <v>0</v>
      </c>
      <c r="U19" s="24">
        <v>0</v>
      </c>
      <c r="V19" s="24">
        <v>0</v>
      </c>
      <c r="W19" s="24">
        <v>2182</v>
      </c>
      <c r="X19" s="24">
        <v>0</v>
      </c>
      <c r="Y19" s="26">
        <f t="shared" si="1"/>
        <v>3807.6575000000003</v>
      </c>
      <c r="Z19" s="27">
        <f t="shared" ref="Z19:Z27" si="4">+Q19-Y19</f>
        <v>3415.9224999999997</v>
      </c>
      <c r="AA19" s="22">
        <v>14</v>
      </c>
      <c r="AB19" s="22"/>
      <c r="AC19" s="22">
        <v>9</v>
      </c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</row>
    <row r="20" spans="1:213" ht="20.25" customHeight="1">
      <c r="A20" s="71">
        <v>104</v>
      </c>
      <c r="B20" s="72" t="s">
        <v>49</v>
      </c>
      <c r="C20" s="72" t="s">
        <v>52</v>
      </c>
      <c r="D20" s="72" t="s">
        <v>57</v>
      </c>
      <c r="E20" s="72" t="s">
        <v>52</v>
      </c>
      <c r="F20" s="72" t="s">
        <v>57</v>
      </c>
      <c r="G20" s="73">
        <v>6983.4</v>
      </c>
      <c r="H20" s="73">
        <v>0</v>
      </c>
      <c r="I20" s="73">
        <v>0</v>
      </c>
      <c r="J20" s="74">
        <v>581.5</v>
      </c>
      <c r="K20" s="74">
        <v>361</v>
      </c>
      <c r="L20" s="73">
        <v>0</v>
      </c>
      <c r="M20" s="73">
        <v>0</v>
      </c>
      <c r="N20" s="73">
        <v>0</v>
      </c>
      <c r="O20" s="73">
        <v>0</v>
      </c>
      <c r="P20" s="73"/>
      <c r="Q20" s="75">
        <f>SUM(G20:O20)</f>
        <v>7925.9</v>
      </c>
      <c r="R20" s="73">
        <v>1046.24</v>
      </c>
      <c r="S20" s="73">
        <f>+G20*0.115</f>
        <v>803.09100000000001</v>
      </c>
      <c r="T20" s="73">
        <v>0</v>
      </c>
      <c r="U20" s="73">
        <v>0</v>
      </c>
      <c r="V20" s="73">
        <v>0</v>
      </c>
      <c r="W20" s="73">
        <v>1552</v>
      </c>
      <c r="X20" s="73">
        <v>250</v>
      </c>
      <c r="Y20" s="75">
        <f t="shared" ref="Y20:Y27" si="5">SUM(R20:X20)</f>
        <v>3651.3310000000001</v>
      </c>
      <c r="Z20" s="77">
        <f t="shared" si="4"/>
        <v>4274.5689999999995</v>
      </c>
      <c r="AA20" s="71">
        <v>22</v>
      </c>
      <c r="AB20" s="71"/>
      <c r="AC20" s="71">
        <v>14</v>
      </c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</row>
    <row r="21" spans="1:213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3" t="s">
        <v>34</v>
      </c>
      <c r="F21" s="23" t="s">
        <v>55</v>
      </c>
      <c r="G21" s="24">
        <v>6287.4</v>
      </c>
      <c r="H21" s="24">
        <v>0</v>
      </c>
      <c r="I21" s="24">
        <v>0</v>
      </c>
      <c r="J21" s="25">
        <v>344.5</v>
      </c>
      <c r="K21" s="25">
        <v>549.5</v>
      </c>
      <c r="L21" s="24">
        <v>0</v>
      </c>
      <c r="M21" s="24">
        <v>0</v>
      </c>
      <c r="N21" s="24">
        <v>0</v>
      </c>
      <c r="O21" s="24">
        <v>0</v>
      </c>
      <c r="P21" s="24"/>
      <c r="Q21" s="26">
        <f>SUM(G21:O21)</f>
        <v>7181.4</v>
      </c>
      <c r="R21" s="24">
        <v>895.77</v>
      </c>
      <c r="S21" s="24">
        <v>723.05</v>
      </c>
      <c r="T21" s="65">
        <v>0</v>
      </c>
      <c r="U21" s="24">
        <v>0</v>
      </c>
      <c r="V21" s="24">
        <v>0</v>
      </c>
      <c r="W21" s="24">
        <v>0</v>
      </c>
      <c r="X21" s="24">
        <v>0</v>
      </c>
      <c r="Y21" s="26">
        <f t="shared" si="5"/>
        <v>1618.82</v>
      </c>
      <c r="Z21" s="27">
        <f t="shared" si="4"/>
        <v>5562.58</v>
      </c>
      <c r="AA21" s="22">
        <v>27</v>
      </c>
      <c r="AB21" s="22"/>
      <c r="AC21" s="22">
        <v>16</v>
      </c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</row>
    <row r="22" spans="1:213" ht="20.25" customHeight="1">
      <c r="A22" s="71">
        <v>152</v>
      </c>
      <c r="B22" s="72" t="s">
        <v>62</v>
      </c>
      <c r="C22" s="72" t="s">
        <v>63</v>
      </c>
      <c r="D22" s="73" t="s">
        <v>57</v>
      </c>
      <c r="E22" s="72" t="s">
        <v>63</v>
      </c>
      <c r="F22" s="73" t="s">
        <v>57</v>
      </c>
      <c r="G22" s="73">
        <v>17243.5</v>
      </c>
      <c r="H22" s="73">
        <v>0</v>
      </c>
      <c r="I22" s="73">
        <v>0</v>
      </c>
      <c r="J22" s="74">
        <v>595.5</v>
      </c>
      <c r="K22" s="74">
        <v>840</v>
      </c>
      <c r="L22" s="73">
        <v>0</v>
      </c>
      <c r="M22" s="73">
        <v>0</v>
      </c>
      <c r="N22" s="73">
        <v>0</v>
      </c>
      <c r="O22" s="73">
        <v>0</v>
      </c>
      <c r="P22" s="73"/>
      <c r="Q22" s="75">
        <f t="shared" ref="Q22:Q28" si="6">SUM(G22:O22)</f>
        <v>18679</v>
      </c>
      <c r="R22" s="73">
        <v>3485.04</v>
      </c>
      <c r="S22" s="73">
        <f t="shared" ref="S22:S33" si="7">+G22*0.115</f>
        <v>1983.0025000000001</v>
      </c>
      <c r="T22" s="76">
        <v>0</v>
      </c>
      <c r="U22" s="73">
        <v>0</v>
      </c>
      <c r="V22" s="73">
        <v>0</v>
      </c>
      <c r="W22" s="73">
        <v>0</v>
      </c>
      <c r="X22" s="73">
        <v>0</v>
      </c>
      <c r="Y22" s="75">
        <f t="shared" si="5"/>
        <v>5468.0424999999996</v>
      </c>
      <c r="Z22" s="77">
        <f t="shared" si="4"/>
        <v>13210.9575</v>
      </c>
      <c r="AA22" s="71">
        <v>30</v>
      </c>
      <c r="AB22" s="71"/>
      <c r="AC22" s="71">
        <v>17</v>
      </c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</row>
    <row r="23" spans="1:213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3" t="s">
        <v>65</v>
      </c>
      <c r="F23" s="24" t="s">
        <v>57</v>
      </c>
      <c r="G23" s="24">
        <v>38469</v>
      </c>
      <c r="H23" s="24">
        <v>0</v>
      </c>
      <c r="I23" s="24">
        <v>0</v>
      </c>
      <c r="J23" s="25">
        <v>0</v>
      </c>
      <c r="K23" s="25">
        <v>0</v>
      </c>
      <c r="L23" s="24">
        <v>0</v>
      </c>
      <c r="M23" s="24">
        <v>0</v>
      </c>
      <c r="N23" s="24">
        <v>0</v>
      </c>
      <c r="O23" s="24">
        <v>0</v>
      </c>
      <c r="P23" s="24"/>
      <c r="Q23" s="26">
        <f t="shared" si="6"/>
        <v>38469</v>
      </c>
      <c r="R23" s="24">
        <v>9473.75</v>
      </c>
      <c r="S23" s="24">
        <f t="shared" si="7"/>
        <v>4423.9350000000004</v>
      </c>
      <c r="T23" s="65">
        <v>0</v>
      </c>
      <c r="U23" s="24">
        <v>0</v>
      </c>
      <c r="V23" s="24">
        <v>0</v>
      </c>
      <c r="W23" s="24">
        <v>7817.79</v>
      </c>
      <c r="X23" s="24">
        <v>0</v>
      </c>
      <c r="Y23" s="26">
        <f t="shared" si="5"/>
        <v>21715.475000000002</v>
      </c>
      <c r="Z23" s="27">
        <f t="shared" si="4"/>
        <v>16753.524999999998</v>
      </c>
      <c r="AA23" s="22">
        <v>30</v>
      </c>
      <c r="AB23" s="22"/>
      <c r="AC23" s="22">
        <v>17</v>
      </c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</row>
    <row r="24" spans="1:213" ht="20.25" customHeight="1">
      <c r="A24" s="71">
        <v>153</v>
      </c>
      <c r="B24" s="72" t="s">
        <v>67</v>
      </c>
      <c r="C24" s="72" t="s">
        <v>66</v>
      </c>
      <c r="D24" s="73" t="s">
        <v>57</v>
      </c>
      <c r="E24" s="72" t="s">
        <v>66</v>
      </c>
      <c r="F24" s="73" t="s">
        <v>57</v>
      </c>
      <c r="G24" s="73">
        <v>13813.5</v>
      </c>
      <c r="H24" s="73">
        <v>0</v>
      </c>
      <c r="I24" s="73">
        <v>0</v>
      </c>
      <c r="J24" s="74">
        <v>559.5</v>
      </c>
      <c r="K24" s="74">
        <v>832</v>
      </c>
      <c r="L24" s="73">
        <v>0</v>
      </c>
      <c r="M24" s="73">
        <v>0</v>
      </c>
      <c r="N24" s="73">
        <v>0</v>
      </c>
      <c r="O24" s="73">
        <v>0</v>
      </c>
      <c r="P24" s="73"/>
      <c r="Q24" s="75">
        <f t="shared" si="6"/>
        <v>15205</v>
      </c>
      <c r="R24" s="73">
        <v>2679.89</v>
      </c>
      <c r="S24" s="73">
        <f t="shared" si="7"/>
        <v>1588.5525</v>
      </c>
      <c r="T24" s="76">
        <v>0</v>
      </c>
      <c r="U24" s="73">
        <v>0</v>
      </c>
      <c r="V24" s="73">
        <v>0</v>
      </c>
      <c r="W24" s="73">
        <v>4376.7</v>
      </c>
      <c r="X24" s="73">
        <v>0</v>
      </c>
      <c r="Y24" s="75">
        <f t="shared" si="5"/>
        <v>8645.1424999999999</v>
      </c>
      <c r="Z24" s="77">
        <f t="shared" si="4"/>
        <v>6559.8575000000001</v>
      </c>
      <c r="AA24" s="71">
        <v>30</v>
      </c>
      <c r="AB24" s="71"/>
      <c r="AC24" s="71">
        <v>17</v>
      </c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</row>
    <row r="25" spans="1:213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3" t="s">
        <v>69</v>
      </c>
      <c r="F25" s="24" t="s">
        <v>57</v>
      </c>
      <c r="G25" s="24">
        <v>13813.5</v>
      </c>
      <c r="H25" s="24">
        <v>0</v>
      </c>
      <c r="I25" s="24">
        <v>0</v>
      </c>
      <c r="J25" s="25">
        <v>559.5</v>
      </c>
      <c r="K25" s="25">
        <v>832</v>
      </c>
      <c r="L25" s="24">
        <v>0</v>
      </c>
      <c r="M25" s="24">
        <v>0</v>
      </c>
      <c r="N25" s="24">
        <v>0</v>
      </c>
      <c r="O25" s="24">
        <v>0</v>
      </c>
      <c r="P25" s="24"/>
      <c r="Q25" s="26">
        <f t="shared" si="6"/>
        <v>15205</v>
      </c>
      <c r="R25" s="24">
        <v>2679.89</v>
      </c>
      <c r="S25" s="24">
        <f t="shared" si="7"/>
        <v>1588.5525</v>
      </c>
      <c r="T25" s="65">
        <v>0</v>
      </c>
      <c r="U25" s="24">
        <v>0</v>
      </c>
      <c r="V25" s="24">
        <v>0</v>
      </c>
      <c r="W25" s="24">
        <v>2176</v>
      </c>
      <c r="X25" s="24">
        <v>0</v>
      </c>
      <c r="Y25" s="26">
        <f t="shared" si="5"/>
        <v>6444.4425000000001</v>
      </c>
      <c r="Z25" s="27">
        <f t="shared" si="4"/>
        <v>8760.557499999999</v>
      </c>
      <c r="AA25" s="22">
        <v>30</v>
      </c>
      <c r="AB25" s="22"/>
      <c r="AC25" s="22">
        <v>17</v>
      </c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</row>
    <row r="26" spans="1:213" ht="20.25" customHeight="1">
      <c r="A26" s="71">
        <v>158</v>
      </c>
      <c r="B26" s="72" t="s">
        <v>70</v>
      </c>
      <c r="C26" s="72" t="s">
        <v>34</v>
      </c>
      <c r="D26" s="73" t="s">
        <v>57</v>
      </c>
      <c r="E26" s="72" t="s">
        <v>34</v>
      </c>
      <c r="F26" s="73" t="s">
        <v>57</v>
      </c>
      <c r="G26" s="73">
        <v>6983.4</v>
      </c>
      <c r="H26" s="73">
        <v>0</v>
      </c>
      <c r="I26" s="73">
        <v>0</v>
      </c>
      <c r="J26" s="74">
        <v>361</v>
      </c>
      <c r="K26" s="74">
        <v>581.5</v>
      </c>
      <c r="L26" s="73">
        <v>0</v>
      </c>
      <c r="M26" s="73">
        <v>0</v>
      </c>
      <c r="N26" s="73">
        <v>0</v>
      </c>
      <c r="O26" s="73">
        <v>0</v>
      </c>
      <c r="P26" s="73"/>
      <c r="Q26" s="75">
        <f t="shared" si="6"/>
        <v>7925.9</v>
      </c>
      <c r="R26" s="73">
        <v>1054.8</v>
      </c>
      <c r="S26" s="73">
        <f t="shared" si="7"/>
        <v>803.09100000000001</v>
      </c>
      <c r="T26" s="76">
        <v>0</v>
      </c>
      <c r="U26" s="73">
        <v>0</v>
      </c>
      <c r="V26" s="73">
        <v>0</v>
      </c>
      <c r="W26" s="73">
        <v>0</v>
      </c>
      <c r="X26" s="73">
        <v>0</v>
      </c>
      <c r="Y26" s="75">
        <f t="shared" si="5"/>
        <v>1857.8910000000001</v>
      </c>
      <c r="Z26" s="77">
        <f t="shared" si="4"/>
        <v>6068.009</v>
      </c>
      <c r="AA26" s="71">
        <v>30</v>
      </c>
      <c r="AB26" s="71"/>
      <c r="AC26" s="71">
        <v>17</v>
      </c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</row>
    <row r="27" spans="1:213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3" t="s">
        <v>72</v>
      </c>
      <c r="F27" s="24" t="s">
        <v>57</v>
      </c>
      <c r="G27" s="24">
        <v>6983.4</v>
      </c>
      <c r="H27" s="24">
        <v>0</v>
      </c>
      <c r="I27" s="24">
        <v>0</v>
      </c>
      <c r="J27" s="25">
        <v>361</v>
      </c>
      <c r="K27" s="25">
        <v>581.5</v>
      </c>
      <c r="L27" s="24">
        <v>0</v>
      </c>
      <c r="M27" s="24">
        <v>0</v>
      </c>
      <c r="N27" s="24">
        <v>0</v>
      </c>
      <c r="O27" s="24">
        <v>0</v>
      </c>
      <c r="P27" s="24"/>
      <c r="Q27" s="26">
        <f t="shared" si="6"/>
        <v>7925.9</v>
      </c>
      <c r="R27" s="24">
        <v>1054.8</v>
      </c>
      <c r="S27" s="24">
        <f t="shared" si="7"/>
        <v>803.09100000000001</v>
      </c>
      <c r="T27" s="65">
        <v>0</v>
      </c>
      <c r="U27" s="24">
        <v>0</v>
      </c>
      <c r="V27" s="24">
        <v>0</v>
      </c>
      <c r="W27" s="24">
        <v>0</v>
      </c>
      <c r="X27" s="24">
        <v>0</v>
      </c>
      <c r="Y27" s="26">
        <f t="shared" si="5"/>
        <v>1857.8910000000001</v>
      </c>
      <c r="Z27" s="27">
        <f t="shared" si="4"/>
        <v>6068.009</v>
      </c>
      <c r="AA27" s="22">
        <v>30</v>
      </c>
      <c r="AB27" s="22"/>
      <c r="AC27" s="22">
        <v>17</v>
      </c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</row>
    <row r="28" spans="1:213" ht="20.25" customHeight="1">
      <c r="A28" s="71">
        <v>155</v>
      </c>
      <c r="B28" s="72" t="s">
        <v>73</v>
      </c>
      <c r="C28" s="72" t="s">
        <v>74</v>
      </c>
      <c r="D28" s="73" t="s">
        <v>57</v>
      </c>
      <c r="E28" s="72" t="s">
        <v>74</v>
      </c>
      <c r="F28" s="73" t="s">
        <v>57</v>
      </c>
      <c r="G28" s="73">
        <v>13813.5</v>
      </c>
      <c r="H28" s="73">
        <v>0</v>
      </c>
      <c r="I28" s="73">
        <v>0</v>
      </c>
      <c r="J28" s="74">
        <v>559.5</v>
      </c>
      <c r="K28" s="74">
        <v>832</v>
      </c>
      <c r="L28" s="73">
        <v>0</v>
      </c>
      <c r="M28" s="73">
        <v>0</v>
      </c>
      <c r="N28" s="73">
        <v>0</v>
      </c>
      <c r="O28" s="73">
        <v>0</v>
      </c>
      <c r="P28" s="73"/>
      <c r="Q28" s="75">
        <f t="shared" si="6"/>
        <v>15205</v>
      </c>
      <c r="R28" s="73">
        <v>2679.89</v>
      </c>
      <c r="S28" s="73">
        <f t="shared" si="7"/>
        <v>1588.5525</v>
      </c>
      <c r="T28" s="76">
        <v>0</v>
      </c>
      <c r="U28" s="73">
        <v>0</v>
      </c>
      <c r="V28" s="73">
        <v>0</v>
      </c>
      <c r="W28" s="73">
        <v>5807.74</v>
      </c>
      <c r="X28" s="73">
        <v>0</v>
      </c>
      <c r="Y28" s="75">
        <f t="shared" ref="Y28:Y49" si="8">SUM(R28:X28)</f>
        <v>10076.182499999999</v>
      </c>
      <c r="Z28" s="77">
        <f t="shared" ref="Z28:Z51" si="9">+Q28-Y28</f>
        <v>5128.817500000001</v>
      </c>
      <c r="AA28" s="71">
        <v>30</v>
      </c>
      <c r="AB28" s="71"/>
      <c r="AC28" s="71">
        <v>17</v>
      </c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</row>
    <row r="29" spans="1:213" s="29" customFormat="1" ht="20.25" customHeight="1">
      <c r="A29" s="22">
        <v>159</v>
      </c>
      <c r="B29" s="23" t="s">
        <v>75</v>
      </c>
      <c r="C29" s="23" t="s">
        <v>76</v>
      </c>
      <c r="D29" s="24" t="s">
        <v>57</v>
      </c>
      <c r="E29" s="23" t="s">
        <v>76</v>
      </c>
      <c r="F29" s="24" t="s">
        <v>57</v>
      </c>
      <c r="G29" s="24">
        <v>8606.4</v>
      </c>
      <c r="H29" s="24">
        <v>0</v>
      </c>
      <c r="I29" s="24">
        <v>0</v>
      </c>
      <c r="J29" s="25">
        <v>389.5</v>
      </c>
      <c r="K29" s="25">
        <v>623.5</v>
      </c>
      <c r="L29" s="24">
        <v>0</v>
      </c>
      <c r="M29" s="24">
        <v>0</v>
      </c>
      <c r="N29" s="24">
        <v>0</v>
      </c>
      <c r="O29" s="24">
        <v>0</v>
      </c>
      <c r="P29" s="24"/>
      <c r="Q29" s="26">
        <f t="shared" ref="Q29:Q34" si="10">SUM(G29:O29)</f>
        <v>9619.4</v>
      </c>
      <c r="R29" s="24">
        <v>1416.53</v>
      </c>
      <c r="S29" s="24">
        <f t="shared" si="7"/>
        <v>989.73599999999999</v>
      </c>
      <c r="T29" s="65">
        <v>0</v>
      </c>
      <c r="U29" s="24">
        <v>0</v>
      </c>
      <c r="V29" s="24">
        <v>0</v>
      </c>
      <c r="W29" s="24">
        <v>0</v>
      </c>
      <c r="X29" s="24">
        <v>0</v>
      </c>
      <c r="Y29" s="26">
        <f t="shared" si="8"/>
        <v>2406.2660000000001</v>
      </c>
      <c r="Z29" s="27">
        <f t="shared" si="9"/>
        <v>7213.134</v>
      </c>
      <c r="AA29" s="22">
        <v>30</v>
      </c>
      <c r="AB29" s="22"/>
      <c r="AC29" s="22">
        <v>17</v>
      </c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</row>
    <row r="30" spans="1:213" ht="20.25" customHeight="1">
      <c r="A30" s="71">
        <v>160</v>
      </c>
      <c r="B30" s="72" t="s">
        <v>77</v>
      </c>
      <c r="C30" s="72" t="s">
        <v>48</v>
      </c>
      <c r="D30" s="73" t="s">
        <v>57</v>
      </c>
      <c r="E30" s="72" t="s">
        <v>48</v>
      </c>
      <c r="F30" s="73" t="s">
        <v>57</v>
      </c>
      <c r="G30" s="73">
        <v>13813.5</v>
      </c>
      <c r="H30" s="73">
        <v>0</v>
      </c>
      <c r="I30" s="73">
        <v>0</v>
      </c>
      <c r="J30" s="74">
        <v>559.5</v>
      </c>
      <c r="K30" s="74">
        <v>832</v>
      </c>
      <c r="L30" s="73">
        <v>0</v>
      </c>
      <c r="M30" s="73">
        <v>0</v>
      </c>
      <c r="N30" s="73">
        <v>0</v>
      </c>
      <c r="O30" s="73">
        <v>0</v>
      </c>
      <c r="P30" s="73"/>
      <c r="Q30" s="75">
        <f t="shared" si="10"/>
        <v>15205</v>
      </c>
      <c r="R30" s="73">
        <v>2679.89</v>
      </c>
      <c r="S30" s="73">
        <f t="shared" si="7"/>
        <v>1588.5525</v>
      </c>
      <c r="T30" s="76">
        <v>0</v>
      </c>
      <c r="U30" s="73">
        <v>0</v>
      </c>
      <c r="V30" s="73">
        <v>0</v>
      </c>
      <c r="W30" s="73">
        <v>0</v>
      </c>
      <c r="X30" s="73">
        <v>0</v>
      </c>
      <c r="Y30" s="75">
        <f t="shared" si="8"/>
        <v>4268.4425000000001</v>
      </c>
      <c r="Z30" s="77">
        <f t="shared" si="9"/>
        <v>10936.557499999999</v>
      </c>
      <c r="AA30" s="71">
        <v>30</v>
      </c>
      <c r="AB30" s="71"/>
      <c r="AC30" s="71">
        <v>17</v>
      </c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</row>
    <row r="31" spans="1:213" s="29" customFormat="1" ht="20.25" customHeight="1">
      <c r="A31" s="22">
        <v>161</v>
      </c>
      <c r="B31" s="23" t="s">
        <v>78</v>
      </c>
      <c r="C31" s="23" t="s">
        <v>79</v>
      </c>
      <c r="D31" s="23" t="s">
        <v>55</v>
      </c>
      <c r="E31" s="23" t="s">
        <v>79</v>
      </c>
      <c r="F31" s="23" t="s">
        <v>55</v>
      </c>
      <c r="G31" s="24">
        <v>7562.5</v>
      </c>
      <c r="H31" s="24">
        <v>0</v>
      </c>
      <c r="I31" s="24">
        <v>0</v>
      </c>
      <c r="J31" s="25">
        <v>603</v>
      </c>
      <c r="K31" s="25">
        <v>378</v>
      </c>
      <c r="L31" s="24">
        <v>0</v>
      </c>
      <c r="M31" s="24">
        <v>0</v>
      </c>
      <c r="N31" s="24">
        <v>0</v>
      </c>
      <c r="O31" s="24">
        <v>0</v>
      </c>
      <c r="P31" s="24"/>
      <c r="Q31" s="26">
        <f t="shared" si="10"/>
        <v>8543.5</v>
      </c>
      <c r="R31" s="24">
        <v>1186.72</v>
      </c>
      <c r="S31" s="24">
        <f t="shared" si="7"/>
        <v>869.6875</v>
      </c>
      <c r="T31" s="65">
        <v>0</v>
      </c>
      <c r="U31" s="24">
        <v>0</v>
      </c>
      <c r="V31" s="24">
        <v>0</v>
      </c>
      <c r="W31" s="24">
        <v>0</v>
      </c>
      <c r="X31" s="24">
        <v>2500</v>
      </c>
      <c r="Y31" s="26">
        <f t="shared" si="8"/>
        <v>4556.4075000000003</v>
      </c>
      <c r="Z31" s="27">
        <f t="shared" si="9"/>
        <v>3987.0924999999997</v>
      </c>
      <c r="AA31" s="22">
        <v>23</v>
      </c>
      <c r="AB31" s="22"/>
      <c r="AC31" s="22">
        <v>15</v>
      </c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</row>
    <row r="32" spans="1:213" ht="20.25" customHeight="1">
      <c r="A32" s="71">
        <v>162</v>
      </c>
      <c r="B32" s="72" t="s">
        <v>80</v>
      </c>
      <c r="C32" s="72" t="s">
        <v>81</v>
      </c>
      <c r="D32" s="72" t="s">
        <v>55</v>
      </c>
      <c r="E32" s="72" t="s">
        <v>81</v>
      </c>
      <c r="F32" s="73"/>
      <c r="G32" s="73">
        <v>6816.3</v>
      </c>
      <c r="H32" s="73">
        <v>0</v>
      </c>
      <c r="I32" s="73">
        <v>0</v>
      </c>
      <c r="J32" s="74">
        <v>546.5</v>
      </c>
      <c r="K32" s="74">
        <f>679/2</f>
        <v>339.5</v>
      </c>
      <c r="L32" s="73">
        <v>0</v>
      </c>
      <c r="M32" s="73">
        <v>0</v>
      </c>
      <c r="N32" s="73">
        <v>0</v>
      </c>
      <c r="O32" s="73">
        <v>0</v>
      </c>
      <c r="P32" s="73"/>
      <c r="Q32" s="75">
        <f t="shared" si="10"/>
        <v>7702.3</v>
      </c>
      <c r="R32" s="73">
        <v>1007.04</v>
      </c>
      <c r="S32" s="73">
        <f t="shared" si="7"/>
        <v>783.87450000000001</v>
      </c>
      <c r="T32" s="76">
        <v>0</v>
      </c>
      <c r="U32" s="73">
        <v>0</v>
      </c>
      <c r="V32" s="73">
        <v>0</v>
      </c>
      <c r="W32" s="73">
        <v>0</v>
      </c>
      <c r="X32" s="73">
        <v>0</v>
      </c>
      <c r="Y32" s="75">
        <f t="shared" si="8"/>
        <v>1790.9144999999999</v>
      </c>
      <c r="Z32" s="77">
        <f t="shared" si="9"/>
        <v>5911.3855000000003</v>
      </c>
      <c r="AA32" s="71">
        <v>24</v>
      </c>
      <c r="AB32" s="71"/>
      <c r="AC32" s="71">
        <v>11</v>
      </c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</row>
    <row r="33" spans="1:213" s="29" customFormat="1" ht="20.25" customHeight="1">
      <c r="A33" s="22">
        <v>163</v>
      </c>
      <c r="B33" s="23" t="s">
        <v>82</v>
      </c>
      <c r="C33" s="23" t="s">
        <v>97</v>
      </c>
      <c r="D33" s="23" t="s">
        <v>55</v>
      </c>
      <c r="E33" s="23" t="s">
        <v>97</v>
      </c>
      <c r="F33" s="23" t="s">
        <v>55</v>
      </c>
      <c r="G33" s="24">
        <v>9765.9</v>
      </c>
      <c r="H33" s="24">
        <v>0</v>
      </c>
      <c r="I33" s="24">
        <v>0</v>
      </c>
      <c r="J33" s="25">
        <v>493.5</v>
      </c>
      <c r="K33" s="25">
        <v>732.5</v>
      </c>
      <c r="L33" s="24">
        <v>0</v>
      </c>
      <c r="M33" s="24">
        <v>0</v>
      </c>
      <c r="N33" s="24">
        <v>0</v>
      </c>
      <c r="O33" s="24">
        <v>0</v>
      </c>
      <c r="P33" s="24"/>
      <c r="Q33" s="26">
        <f t="shared" si="10"/>
        <v>10991.9</v>
      </c>
      <c r="R33" s="24">
        <v>1709.7</v>
      </c>
      <c r="S33" s="24">
        <f t="shared" si="7"/>
        <v>1123.0785000000001</v>
      </c>
      <c r="T33" s="65">
        <v>0</v>
      </c>
      <c r="U33" s="24">
        <v>0</v>
      </c>
      <c r="V33" s="24">
        <v>0</v>
      </c>
      <c r="W33" s="24">
        <v>0</v>
      </c>
      <c r="X33" s="24">
        <v>0</v>
      </c>
      <c r="Y33" s="26">
        <f t="shared" si="8"/>
        <v>2832.7785000000003</v>
      </c>
      <c r="Z33" s="27">
        <f t="shared" si="9"/>
        <v>8159.1214999999993</v>
      </c>
      <c r="AA33" s="22">
        <v>25</v>
      </c>
      <c r="AB33" s="22"/>
      <c r="AC33" s="22">
        <v>16</v>
      </c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</row>
    <row r="34" spans="1:213" ht="20.25" customHeight="1">
      <c r="A34" s="71">
        <v>164</v>
      </c>
      <c r="B34" s="72" t="s">
        <v>83</v>
      </c>
      <c r="C34" s="72" t="s">
        <v>38</v>
      </c>
      <c r="D34" s="73" t="s">
        <v>84</v>
      </c>
      <c r="E34" s="72" t="s">
        <v>38</v>
      </c>
      <c r="F34" s="73" t="s">
        <v>84</v>
      </c>
      <c r="G34" s="73">
        <v>7500</v>
      </c>
      <c r="H34" s="73">
        <v>0</v>
      </c>
      <c r="I34" s="73">
        <v>0</v>
      </c>
      <c r="J34" s="74">
        <v>0</v>
      </c>
      <c r="K34" s="74">
        <v>0</v>
      </c>
      <c r="L34" s="73">
        <v>0</v>
      </c>
      <c r="M34" s="73">
        <v>0</v>
      </c>
      <c r="N34" s="73">
        <v>0</v>
      </c>
      <c r="O34" s="73">
        <v>0</v>
      </c>
      <c r="P34" s="73"/>
      <c r="Q34" s="75">
        <f t="shared" si="10"/>
        <v>7500</v>
      </c>
      <c r="R34" s="73">
        <v>955.27</v>
      </c>
      <c r="S34" s="73">
        <v>0</v>
      </c>
      <c r="T34" s="76">
        <v>0</v>
      </c>
      <c r="U34" s="73">
        <v>0</v>
      </c>
      <c r="V34" s="73">
        <v>0</v>
      </c>
      <c r="W34" s="73">
        <v>0</v>
      </c>
      <c r="X34" s="73">
        <v>0</v>
      </c>
      <c r="Y34" s="75">
        <f t="shared" si="8"/>
        <v>955.27</v>
      </c>
      <c r="Z34" s="77">
        <f t="shared" si="9"/>
        <v>6544.73</v>
      </c>
      <c r="AA34" s="71">
        <v>26</v>
      </c>
      <c r="AB34" s="71"/>
      <c r="AC34" s="71">
        <v>15</v>
      </c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</row>
    <row r="35" spans="1:213" s="29" customFormat="1" ht="20.25" customHeight="1">
      <c r="A35" s="22">
        <v>165</v>
      </c>
      <c r="B35" s="23" t="s">
        <v>85</v>
      </c>
      <c r="C35" s="23" t="s">
        <v>38</v>
      </c>
      <c r="D35" s="24" t="s">
        <v>57</v>
      </c>
      <c r="E35" s="23" t="s">
        <v>38</v>
      </c>
      <c r="F35" s="24" t="s">
        <v>57</v>
      </c>
      <c r="G35" s="24">
        <v>7500</v>
      </c>
      <c r="H35" s="24">
        <v>0</v>
      </c>
      <c r="I35" s="24">
        <v>0</v>
      </c>
      <c r="J35" s="25">
        <v>0</v>
      </c>
      <c r="K35" s="25">
        <v>0</v>
      </c>
      <c r="L35" s="24">
        <v>0</v>
      </c>
      <c r="M35" s="24">
        <v>0</v>
      </c>
      <c r="N35" s="24">
        <v>0</v>
      </c>
      <c r="O35" s="24">
        <v>0</v>
      </c>
      <c r="P35" s="24"/>
      <c r="Q35" s="26">
        <f>SUM(G35:P35)</f>
        <v>7500</v>
      </c>
      <c r="R35" s="24">
        <v>955.27</v>
      </c>
      <c r="S35" s="24">
        <v>0</v>
      </c>
      <c r="T35" s="65">
        <v>0</v>
      </c>
      <c r="U35" s="24">
        <v>0</v>
      </c>
      <c r="V35" s="24">
        <v>0</v>
      </c>
      <c r="W35" s="24">
        <v>0</v>
      </c>
      <c r="X35" s="24">
        <v>0</v>
      </c>
      <c r="Y35" s="26">
        <f t="shared" si="8"/>
        <v>955.27</v>
      </c>
      <c r="Z35" s="27">
        <f t="shared" si="9"/>
        <v>6544.73</v>
      </c>
      <c r="AA35" s="22">
        <v>27</v>
      </c>
      <c r="AB35" s="22"/>
      <c r="AC35" s="22">
        <v>15</v>
      </c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</row>
    <row r="36" spans="1:213" ht="20.25" customHeight="1">
      <c r="A36" s="71">
        <v>166</v>
      </c>
      <c r="B36" s="72" t="s">
        <v>86</v>
      </c>
      <c r="C36" s="72" t="s">
        <v>38</v>
      </c>
      <c r="D36" s="73" t="s">
        <v>57</v>
      </c>
      <c r="E36" s="72" t="s">
        <v>38</v>
      </c>
      <c r="F36" s="73" t="s">
        <v>57</v>
      </c>
      <c r="G36" s="73">
        <v>7500</v>
      </c>
      <c r="H36" s="73">
        <v>0</v>
      </c>
      <c r="I36" s="73">
        <v>0</v>
      </c>
      <c r="J36" s="74">
        <v>0</v>
      </c>
      <c r="K36" s="74">
        <v>0</v>
      </c>
      <c r="L36" s="73">
        <v>0</v>
      </c>
      <c r="M36" s="73">
        <v>0</v>
      </c>
      <c r="N36" s="73">
        <v>0</v>
      </c>
      <c r="O36" s="73">
        <v>0</v>
      </c>
      <c r="P36" s="73"/>
      <c r="Q36" s="75">
        <f t="shared" ref="Q36:Q44" si="11">SUM(G36:P36)</f>
        <v>7500</v>
      </c>
      <c r="R36" s="73">
        <v>955.27</v>
      </c>
      <c r="S36" s="73">
        <v>0</v>
      </c>
      <c r="T36" s="76">
        <v>0</v>
      </c>
      <c r="U36" s="73">
        <v>0</v>
      </c>
      <c r="V36" s="73">
        <v>0</v>
      </c>
      <c r="W36" s="73">
        <v>0</v>
      </c>
      <c r="X36" s="73">
        <v>0</v>
      </c>
      <c r="Y36" s="75">
        <f t="shared" si="8"/>
        <v>955.27</v>
      </c>
      <c r="Z36" s="77">
        <f t="shared" si="9"/>
        <v>6544.73</v>
      </c>
      <c r="AA36" s="71">
        <v>28</v>
      </c>
      <c r="AB36" s="71"/>
      <c r="AC36" s="71">
        <v>15</v>
      </c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</row>
    <row r="37" spans="1:213" s="29" customFormat="1" ht="20.25" customHeight="1">
      <c r="A37" s="22">
        <v>167</v>
      </c>
      <c r="B37" s="23" t="s">
        <v>87</v>
      </c>
      <c r="C37" s="23" t="s">
        <v>38</v>
      </c>
      <c r="D37" s="24" t="s">
        <v>57</v>
      </c>
      <c r="E37" s="23" t="s">
        <v>38</v>
      </c>
      <c r="F37" s="24" t="s">
        <v>57</v>
      </c>
      <c r="G37" s="24">
        <v>7500</v>
      </c>
      <c r="H37" s="24">
        <v>0</v>
      </c>
      <c r="I37" s="24">
        <v>0</v>
      </c>
      <c r="J37" s="25">
        <v>0</v>
      </c>
      <c r="K37" s="25">
        <v>0</v>
      </c>
      <c r="L37" s="24">
        <v>0</v>
      </c>
      <c r="M37" s="24">
        <v>0</v>
      </c>
      <c r="N37" s="24">
        <v>0</v>
      </c>
      <c r="O37" s="24">
        <v>0</v>
      </c>
      <c r="P37" s="24"/>
      <c r="Q37" s="26">
        <f t="shared" si="11"/>
        <v>7500</v>
      </c>
      <c r="R37" s="24">
        <v>955.27</v>
      </c>
      <c r="S37" s="24">
        <v>0</v>
      </c>
      <c r="T37" s="65">
        <v>0</v>
      </c>
      <c r="U37" s="24">
        <v>0</v>
      </c>
      <c r="V37" s="24">
        <v>0</v>
      </c>
      <c r="W37" s="24">
        <v>0</v>
      </c>
      <c r="X37" s="24">
        <v>0</v>
      </c>
      <c r="Y37" s="26">
        <f t="shared" si="8"/>
        <v>955.27</v>
      </c>
      <c r="Z37" s="27">
        <f t="shared" si="9"/>
        <v>6544.73</v>
      </c>
      <c r="AA37" s="22">
        <v>29</v>
      </c>
      <c r="AB37" s="22"/>
      <c r="AC37" s="22">
        <v>15</v>
      </c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</row>
    <row r="38" spans="1:213" ht="20.25" customHeight="1">
      <c r="A38" s="71">
        <v>168</v>
      </c>
      <c r="B38" s="72" t="s">
        <v>88</v>
      </c>
      <c r="C38" s="72" t="s">
        <v>38</v>
      </c>
      <c r="D38" s="73" t="s">
        <v>57</v>
      </c>
      <c r="E38" s="72" t="s">
        <v>38</v>
      </c>
      <c r="F38" s="73" t="s">
        <v>57</v>
      </c>
      <c r="G38" s="73">
        <v>7500</v>
      </c>
      <c r="H38" s="73">
        <v>0</v>
      </c>
      <c r="I38" s="73">
        <v>0</v>
      </c>
      <c r="J38" s="74">
        <v>0</v>
      </c>
      <c r="K38" s="74">
        <v>0</v>
      </c>
      <c r="L38" s="73">
        <v>0</v>
      </c>
      <c r="M38" s="73">
        <v>0</v>
      </c>
      <c r="N38" s="73">
        <v>0</v>
      </c>
      <c r="O38" s="73">
        <v>0</v>
      </c>
      <c r="P38" s="73"/>
      <c r="Q38" s="75">
        <f t="shared" si="11"/>
        <v>7500</v>
      </c>
      <c r="R38" s="73">
        <v>955.27</v>
      </c>
      <c r="S38" s="73">
        <v>0</v>
      </c>
      <c r="T38" s="76">
        <v>0</v>
      </c>
      <c r="U38" s="73">
        <v>0</v>
      </c>
      <c r="V38" s="73">
        <v>0</v>
      </c>
      <c r="W38" s="73">
        <v>0</v>
      </c>
      <c r="X38" s="73">
        <v>0</v>
      </c>
      <c r="Y38" s="75">
        <f t="shared" si="8"/>
        <v>955.27</v>
      </c>
      <c r="Z38" s="77">
        <f t="shared" si="9"/>
        <v>6544.73</v>
      </c>
      <c r="AA38" s="71">
        <v>30</v>
      </c>
      <c r="AB38" s="71"/>
      <c r="AC38" s="71">
        <v>15</v>
      </c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</row>
    <row r="39" spans="1:213" s="29" customFormat="1" ht="20.25" customHeight="1">
      <c r="A39" s="22">
        <v>169</v>
      </c>
      <c r="B39" s="23" t="s">
        <v>89</v>
      </c>
      <c r="C39" s="23" t="s">
        <v>38</v>
      </c>
      <c r="D39" s="24" t="s">
        <v>57</v>
      </c>
      <c r="E39" s="23" t="s">
        <v>38</v>
      </c>
      <c r="F39" s="24" t="s">
        <v>57</v>
      </c>
      <c r="G39" s="24">
        <v>7500</v>
      </c>
      <c r="H39" s="24">
        <v>0</v>
      </c>
      <c r="I39" s="24">
        <v>0</v>
      </c>
      <c r="J39" s="25">
        <v>0</v>
      </c>
      <c r="K39" s="25">
        <v>0</v>
      </c>
      <c r="L39" s="24">
        <v>0</v>
      </c>
      <c r="M39" s="24">
        <v>0</v>
      </c>
      <c r="N39" s="24">
        <v>0</v>
      </c>
      <c r="O39" s="24">
        <v>0</v>
      </c>
      <c r="P39" s="24"/>
      <c r="Q39" s="26">
        <f t="shared" si="11"/>
        <v>7500</v>
      </c>
      <c r="R39" s="24">
        <v>955.27</v>
      </c>
      <c r="S39" s="24">
        <v>0</v>
      </c>
      <c r="T39" s="65">
        <v>0</v>
      </c>
      <c r="U39" s="24">
        <v>0</v>
      </c>
      <c r="V39" s="24">
        <v>0</v>
      </c>
      <c r="W39" s="24">
        <v>0</v>
      </c>
      <c r="X39" s="24">
        <v>0</v>
      </c>
      <c r="Y39" s="26">
        <f t="shared" si="8"/>
        <v>955.27</v>
      </c>
      <c r="Z39" s="27">
        <f t="shared" si="9"/>
        <v>6544.73</v>
      </c>
      <c r="AA39" s="22">
        <v>31</v>
      </c>
      <c r="AB39" s="22"/>
      <c r="AC39" s="22">
        <v>15</v>
      </c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</row>
    <row r="40" spans="1:213" ht="20.25" customHeight="1">
      <c r="A40" s="71">
        <v>170</v>
      </c>
      <c r="B40" s="72" t="s">
        <v>90</v>
      </c>
      <c r="C40" s="72" t="s">
        <v>38</v>
      </c>
      <c r="D40" s="73" t="s">
        <v>57</v>
      </c>
      <c r="E40" s="72" t="s">
        <v>38</v>
      </c>
      <c r="F40" s="73" t="s">
        <v>57</v>
      </c>
      <c r="G40" s="73">
        <v>7500</v>
      </c>
      <c r="H40" s="73">
        <v>0</v>
      </c>
      <c r="I40" s="73">
        <v>0</v>
      </c>
      <c r="J40" s="74">
        <v>0</v>
      </c>
      <c r="K40" s="74">
        <v>0</v>
      </c>
      <c r="L40" s="73">
        <v>0</v>
      </c>
      <c r="M40" s="73">
        <v>0</v>
      </c>
      <c r="N40" s="73">
        <v>0</v>
      </c>
      <c r="O40" s="73">
        <v>0</v>
      </c>
      <c r="P40" s="73"/>
      <c r="Q40" s="75">
        <f t="shared" si="11"/>
        <v>7500</v>
      </c>
      <c r="R40" s="73">
        <v>955.27</v>
      </c>
      <c r="S40" s="73">
        <v>0</v>
      </c>
      <c r="T40" s="76">
        <v>0</v>
      </c>
      <c r="U40" s="73">
        <v>0</v>
      </c>
      <c r="V40" s="73">
        <v>0</v>
      </c>
      <c r="W40" s="73">
        <v>0</v>
      </c>
      <c r="X40" s="73">
        <v>0</v>
      </c>
      <c r="Y40" s="75">
        <f t="shared" si="8"/>
        <v>955.27</v>
      </c>
      <c r="Z40" s="77">
        <f t="shared" si="9"/>
        <v>6544.73</v>
      </c>
      <c r="AA40" s="71">
        <v>32</v>
      </c>
      <c r="AB40" s="71"/>
      <c r="AC40" s="71">
        <v>15</v>
      </c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</row>
    <row r="41" spans="1:213" s="29" customFormat="1" ht="20.25" customHeight="1">
      <c r="A41" s="22">
        <v>171</v>
      </c>
      <c r="B41" s="23" t="s">
        <v>91</v>
      </c>
      <c r="C41" s="23" t="s">
        <v>38</v>
      </c>
      <c r="D41" s="24" t="s">
        <v>57</v>
      </c>
      <c r="E41" s="23" t="s">
        <v>38</v>
      </c>
      <c r="F41" s="24" t="s">
        <v>57</v>
      </c>
      <c r="G41" s="24">
        <v>7500</v>
      </c>
      <c r="H41" s="24">
        <v>0</v>
      </c>
      <c r="I41" s="24">
        <v>0</v>
      </c>
      <c r="J41" s="25">
        <v>0</v>
      </c>
      <c r="K41" s="25">
        <v>0</v>
      </c>
      <c r="L41" s="24">
        <v>0</v>
      </c>
      <c r="M41" s="24">
        <v>0</v>
      </c>
      <c r="N41" s="24">
        <v>0</v>
      </c>
      <c r="O41" s="24">
        <v>0</v>
      </c>
      <c r="P41" s="24"/>
      <c r="Q41" s="26">
        <f t="shared" si="11"/>
        <v>7500</v>
      </c>
      <c r="R41" s="24">
        <v>955.27</v>
      </c>
      <c r="S41" s="24">
        <v>0</v>
      </c>
      <c r="T41" s="65">
        <v>0</v>
      </c>
      <c r="U41" s="24">
        <v>0</v>
      </c>
      <c r="V41" s="24">
        <v>0</v>
      </c>
      <c r="W41" s="24">
        <v>0</v>
      </c>
      <c r="X41" s="24">
        <v>0</v>
      </c>
      <c r="Y41" s="26">
        <f t="shared" si="8"/>
        <v>955.27</v>
      </c>
      <c r="Z41" s="27">
        <f t="shared" si="9"/>
        <v>6544.73</v>
      </c>
      <c r="AA41" s="22">
        <v>33</v>
      </c>
      <c r="AB41" s="22"/>
      <c r="AC41" s="22">
        <v>15</v>
      </c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</row>
    <row r="42" spans="1:213" ht="20.25" customHeight="1">
      <c r="A42" s="71">
        <v>172</v>
      </c>
      <c r="B42" s="72" t="s">
        <v>92</v>
      </c>
      <c r="C42" s="72" t="s">
        <v>38</v>
      </c>
      <c r="D42" s="73" t="s">
        <v>57</v>
      </c>
      <c r="E42" s="72" t="s">
        <v>38</v>
      </c>
      <c r="F42" s="73" t="s">
        <v>57</v>
      </c>
      <c r="G42" s="73">
        <v>7500</v>
      </c>
      <c r="H42" s="73">
        <v>0</v>
      </c>
      <c r="I42" s="73">
        <v>0</v>
      </c>
      <c r="J42" s="74">
        <v>0</v>
      </c>
      <c r="K42" s="74">
        <v>0</v>
      </c>
      <c r="L42" s="73">
        <v>0</v>
      </c>
      <c r="M42" s="73">
        <v>0</v>
      </c>
      <c r="N42" s="73">
        <v>0</v>
      </c>
      <c r="O42" s="73">
        <v>0</v>
      </c>
      <c r="P42" s="73"/>
      <c r="Q42" s="75">
        <f t="shared" si="11"/>
        <v>7500</v>
      </c>
      <c r="R42" s="73">
        <v>955.27</v>
      </c>
      <c r="S42" s="73">
        <v>0</v>
      </c>
      <c r="T42" s="76">
        <v>0</v>
      </c>
      <c r="U42" s="73">
        <v>0</v>
      </c>
      <c r="V42" s="73">
        <v>0</v>
      </c>
      <c r="W42" s="73">
        <v>0</v>
      </c>
      <c r="X42" s="73">
        <v>0</v>
      </c>
      <c r="Y42" s="75">
        <f t="shared" si="8"/>
        <v>955.27</v>
      </c>
      <c r="Z42" s="77">
        <f t="shared" si="9"/>
        <v>6544.73</v>
      </c>
      <c r="AA42" s="71">
        <v>34</v>
      </c>
      <c r="AB42" s="71"/>
      <c r="AC42" s="71">
        <v>15</v>
      </c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</row>
    <row r="43" spans="1:213" s="29" customFormat="1" ht="20.25" customHeight="1">
      <c r="A43" s="22">
        <v>173</v>
      </c>
      <c r="B43" s="23" t="s">
        <v>93</v>
      </c>
      <c r="C43" s="23" t="s">
        <v>38</v>
      </c>
      <c r="D43" s="24" t="s">
        <v>57</v>
      </c>
      <c r="E43" s="23" t="s">
        <v>38</v>
      </c>
      <c r="F43" s="24" t="s">
        <v>57</v>
      </c>
      <c r="G43" s="24">
        <v>7500</v>
      </c>
      <c r="H43" s="24">
        <v>0</v>
      </c>
      <c r="I43" s="24">
        <v>0</v>
      </c>
      <c r="J43" s="25">
        <v>0</v>
      </c>
      <c r="K43" s="25">
        <v>0</v>
      </c>
      <c r="L43" s="24">
        <v>0</v>
      </c>
      <c r="M43" s="24">
        <v>0</v>
      </c>
      <c r="N43" s="24">
        <v>0</v>
      </c>
      <c r="O43" s="24">
        <v>0</v>
      </c>
      <c r="P43" s="24"/>
      <c r="Q43" s="26">
        <f t="shared" si="11"/>
        <v>7500</v>
      </c>
      <c r="R43" s="24">
        <v>955.27</v>
      </c>
      <c r="S43" s="24">
        <v>0</v>
      </c>
      <c r="T43" s="65">
        <v>0</v>
      </c>
      <c r="U43" s="24">
        <v>0</v>
      </c>
      <c r="V43" s="24">
        <v>0</v>
      </c>
      <c r="W43" s="24">
        <v>0</v>
      </c>
      <c r="X43" s="24">
        <v>0</v>
      </c>
      <c r="Y43" s="26">
        <f t="shared" si="8"/>
        <v>955.27</v>
      </c>
      <c r="Z43" s="27">
        <f t="shared" si="9"/>
        <v>6544.73</v>
      </c>
      <c r="AA43" s="22">
        <v>35</v>
      </c>
      <c r="AB43" s="22"/>
      <c r="AC43" s="22">
        <v>15</v>
      </c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</row>
    <row r="44" spans="1:213" ht="20.25" customHeight="1">
      <c r="A44" s="71">
        <v>174</v>
      </c>
      <c r="B44" s="72" t="s">
        <v>94</v>
      </c>
      <c r="C44" s="72" t="s">
        <v>38</v>
      </c>
      <c r="D44" s="73" t="s">
        <v>57</v>
      </c>
      <c r="E44" s="72" t="s">
        <v>38</v>
      </c>
      <c r="F44" s="73" t="s">
        <v>57</v>
      </c>
      <c r="G44" s="73">
        <v>4289.5</v>
      </c>
      <c r="H44" s="73">
        <v>0</v>
      </c>
      <c r="I44" s="73">
        <v>0</v>
      </c>
      <c r="J44" s="74">
        <v>0</v>
      </c>
      <c r="K44" s="74">
        <v>0</v>
      </c>
      <c r="L44" s="73">
        <v>0</v>
      </c>
      <c r="M44" s="73">
        <v>0</v>
      </c>
      <c r="N44" s="73">
        <v>0</v>
      </c>
      <c r="O44" s="73">
        <v>0</v>
      </c>
      <c r="P44" s="73"/>
      <c r="Q44" s="75">
        <f t="shared" si="11"/>
        <v>4289.5</v>
      </c>
      <c r="R44" s="73">
        <v>343.75</v>
      </c>
      <c r="S44" s="73">
        <v>0</v>
      </c>
      <c r="T44" s="76">
        <v>0</v>
      </c>
      <c r="U44" s="73">
        <v>0</v>
      </c>
      <c r="V44" s="73">
        <v>0</v>
      </c>
      <c r="W44" s="73">
        <v>0</v>
      </c>
      <c r="X44" s="73">
        <v>0</v>
      </c>
      <c r="Y44" s="75">
        <f t="shared" si="8"/>
        <v>343.75</v>
      </c>
      <c r="Z44" s="77">
        <f t="shared" si="9"/>
        <v>3945.75</v>
      </c>
      <c r="AA44" s="71">
        <v>36</v>
      </c>
      <c r="AB44" s="71"/>
      <c r="AC44" s="71">
        <v>1</v>
      </c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</row>
    <row r="45" spans="1:213" s="29" customFormat="1" ht="20.25" customHeight="1">
      <c r="A45" s="22">
        <v>175</v>
      </c>
      <c r="B45" s="23" t="s">
        <v>95</v>
      </c>
      <c r="C45" s="23" t="s">
        <v>38</v>
      </c>
      <c r="D45" s="24" t="s">
        <v>57</v>
      </c>
      <c r="E45" s="23" t="s">
        <v>38</v>
      </c>
      <c r="F45" s="24" t="s">
        <v>57</v>
      </c>
      <c r="G45" s="24">
        <v>4289.5</v>
      </c>
      <c r="H45" s="24">
        <v>0</v>
      </c>
      <c r="I45" s="24">
        <v>0</v>
      </c>
      <c r="J45" s="25">
        <v>0</v>
      </c>
      <c r="K45" s="25">
        <v>0</v>
      </c>
      <c r="L45" s="24">
        <v>0</v>
      </c>
      <c r="M45" s="24">
        <v>0</v>
      </c>
      <c r="N45" s="24">
        <v>0</v>
      </c>
      <c r="O45" s="24">
        <v>0</v>
      </c>
      <c r="P45" s="24"/>
      <c r="Q45" s="26">
        <f>SUM(G45:P45)</f>
        <v>4289.5</v>
      </c>
      <c r="R45" s="24">
        <v>343.75</v>
      </c>
      <c r="S45" s="24">
        <v>0</v>
      </c>
      <c r="T45" s="65">
        <v>0</v>
      </c>
      <c r="U45" s="24">
        <v>0</v>
      </c>
      <c r="V45" s="24">
        <v>0</v>
      </c>
      <c r="W45" s="24">
        <v>0</v>
      </c>
      <c r="X45" s="24">
        <v>0</v>
      </c>
      <c r="Y45" s="26">
        <f t="shared" si="8"/>
        <v>343.75</v>
      </c>
      <c r="Z45" s="27">
        <f t="shared" si="9"/>
        <v>3945.75</v>
      </c>
      <c r="AA45" s="22">
        <v>38</v>
      </c>
      <c r="AB45" s="22"/>
      <c r="AC45" s="22">
        <v>1</v>
      </c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</row>
    <row r="46" spans="1:213" ht="20.25" customHeight="1">
      <c r="A46" s="71">
        <v>176</v>
      </c>
      <c r="B46" s="72" t="s">
        <v>96</v>
      </c>
      <c r="C46" s="72" t="s">
        <v>38</v>
      </c>
      <c r="D46" s="73" t="s">
        <v>57</v>
      </c>
      <c r="E46" s="72" t="s">
        <v>38</v>
      </c>
      <c r="F46" s="73" t="s">
        <v>57</v>
      </c>
      <c r="G46" s="73">
        <v>4739</v>
      </c>
      <c r="H46" s="73">
        <v>0</v>
      </c>
      <c r="I46" s="73">
        <v>0</v>
      </c>
      <c r="J46" s="74">
        <v>337.41</v>
      </c>
      <c r="K46" s="74">
        <v>368.5</v>
      </c>
      <c r="L46" s="73">
        <v>0</v>
      </c>
      <c r="M46" s="73">
        <v>0</v>
      </c>
      <c r="N46" s="73">
        <v>0</v>
      </c>
      <c r="O46" s="73">
        <v>0</v>
      </c>
      <c r="P46" s="73"/>
      <c r="Q46" s="75">
        <f>SUM(G46:P46)</f>
        <v>5444.91</v>
      </c>
      <c r="R46" s="73">
        <v>541.33000000000004</v>
      </c>
      <c r="S46" s="73">
        <f>+G46*0.115</f>
        <v>544.98500000000001</v>
      </c>
      <c r="T46" s="76">
        <v>0</v>
      </c>
      <c r="U46" s="73">
        <v>0</v>
      </c>
      <c r="V46" s="73">
        <v>0</v>
      </c>
      <c r="W46" s="73">
        <v>0</v>
      </c>
      <c r="X46" s="73">
        <v>0</v>
      </c>
      <c r="Y46" s="75">
        <f t="shared" si="8"/>
        <v>1086.3150000000001</v>
      </c>
      <c r="Z46" s="77">
        <f t="shared" si="9"/>
        <v>4358.5949999999993</v>
      </c>
      <c r="AA46" s="71">
        <v>39</v>
      </c>
      <c r="AB46" s="71"/>
      <c r="AC46" s="71">
        <v>1</v>
      </c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</row>
    <row r="47" spans="1:213" s="29" customFormat="1" ht="20.25" customHeight="1">
      <c r="A47" s="22">
        <v>177</v>
      </c>
      <c r="B47" s="23" t="s">
        <v>98</v>
      </c>
      <c r="C47" s="23" t="s">
        <v>38</v>
      </c>
      <c r="D47" s="24" t="s">
        <v>57</v>
      </c>
      <c r="E47" s="23" t="s">
        <v>38</v>
      </c>
      <c r="F47" s="24" t="s">
        <v>57</v>
      </c>
      <c r="G47" s="24">
        <v>9000</v>
      </c>
      <c r="H47" s="24">
        <v>0</v>
      </c>
      <c r="I47" s="24">
        <v>0</v>
      </c>
      <c r="J47" s="25">
        <v>0</v>
      </c>
      <c r="K47" s="25">
        <v>0</v>
      </c>
      <c r="L47" s="24">
        <v>0</v>
      </c>
      <c r="M47" s="24">
        <v>0</v>
      </c>
      <c r="N47" s="24">
        <v>0</v>
      </c>
      <c r="O47" s="24">
        <v>0</v>
      </c>
      <c r="P47" s="24"/>
      <c r="Q47" s="26">
        <f>SUM(G47:P47)</f>
        <v>9000</v>
      </c>
      <c r="R47" s="24">
        <v>1169.3499999999999</v>
      </c>
      <c r="S47" s="24">
        <v>0</v>
      </c>
      <c r="T47" s="65">
        <v>0</v>
      </c>
      <c r="U47" s="24">
        <v>0</v>
      </c>
      <c r="V47" s="24">
        <v>0</v>
      </c>
      <c r="W47" s="24">
        <v>0</v>
      </c>
      <c r="X47" s="24">
        <v>0</v>
      </c>
      <c r="Y47" s="26">
        <f t="shared" si="8"/>
        <v>1169.3499999999999</v>
      </c>
      <c r="Z47" s="27">
        <f t="shared" si="9"/>
        <v>7830.65</v>
      </c>
      <c r="AA47" s="22">
        <v>39</v>
      </c>
      <c r="AB47" s="22"/>
      <c r="AC47" s="22">
        <v>1</v>
      </c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</row>
    <row r="48" spans="1:213" ht="20.25" customHeight="1">
      <c r="A48" s="71">
        <v>178</v>
      </c>
      <c r="B48" s="72" t="s">
        <v>100</v>
      </c>
      <c r="C48" s="72" t="s">
        <v>38</v>
      </c>
      <c r="D48" s="73" t="s">
        <v>57</v>
      </c>
      <c r="E48" s="72" t="s">
        <v>38</v>
      </c>
      <c r="F48" s="73" t="s">
        <v>57</v>
      </c>
      <c r="G48" s="73">
        <v>9000</v>
      </c>
      <c r="H48" s="73">
        <v>0</v>
      </c>
      <c r="I48" s="73">
        <v>0</v>
      </c>
      <c r="J48" s="74">
        <v>0</v>
      </c>
      <c r="K48" s="74">
        <v>0</v>
      </c>
      <c r="L48" s="73">
        <v>0</v>
      </c>
      <c r="M48" s="73">
        <v>0</v>
      </c>
      <c r="N48" s="73">
        <v>0</v>
      </c>
      <c r="O48" s="73">
        <v>0</v>
      </c>
      <c r="P48" s="73"/>
      <c r="Q48" s="75">
        <f>SUM(G48:P48)</f>
        <v>9000</v>
      </c>
      <c r="R48" s="73">
        <v>1284.23</v>
      </c>
      <c r="S48" s="73">
        <v>0</v>
      </c>
      <c r="T48" s="76">
        <v>0</v>
      </c>
      <c r="U48" s="73">
        <v>0</v>
      </c>
      <c r="V48" s="73">
        <v>0</v>
      </c>
      <c r="W48" s="73">
        <v>0</v>
      </c>
      <c r="X48" s="73">
        <v>0</v>
      </c>
      <c r="Y48" s="75">
        <f t="shared" si="8"/>
        <v>1284.23</v>
      </c>
      <c r="Z48" s="77">
        <f t="shared" si="9"/>
        <v>7715.77</v>
      </c>
      <c r="AA48" s="71">
        <v>39</v>
      </c>
      <c r="AB48" s="71"/>
      <c r="AC48" s="71">
        <v>1</v>
      </c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</row>
    <row r="49" spans="1:213" s="29" customFormat="1" ht="20.25" customHeight="1">
      <c r="A49" s="22"/>
      <c r="B49" s="23" t="s">
        <v>103</v>
      </c>
      <c r="C49" s="23" t="s">
        <v>38</v>
      </c>
      <c r="D49" s="24" t="s">
        <v>57</v>
      </c>
      <c r="E49" s="23" t="s">
        <v>38</v>
      </c>
      <c r="F49" s="24" t="s">
        <v>57</v>
      </c>
      <c r="G49" s="24">
        <v>9000</v>
      </c>
      <c r="H49" s="24">
        <v>0</v>
      </c>
      <c r="I49" s="24">
        <v>0</v>
      </c>
      <c r="J49" s="25">
        <v>0</v>
      </c>
      <c r="K49" s="25">
        <v>0</v>
      </c>
      <c r="L49" s="24">
        <v>0</v>
      </c>
      <c r="M49" s="24">
        <v>0</v>
      </c>
      <c r="N49" s="24">
        <v>0</v>
      </c>
      <c r="O49" s="24">
        <v>0</v>
      </c>
      <c r="P49" s="24"/>
      <c r="Q49" s="26">
        <v>12750</v>
      </c>
      <c r="R49" s="24">
        <v>2126.09</v>
      </c>
      <c r="S49" s="24">
        <v>0</v>
      </c>
      <c r="T49" s="65">
        <v>0</v>
      </c>
      <c r="U49" s="24">
        <v>0</v>
      </c>
      <c r="V49" s="24">
        <v>0</v>
      </c>
      <c r="W49" s="24">
        <v>0</v>
      </c>
      <c r="X49" s="24">
        <v>0</v>
      </c>
      <c r="Y49" s="26">
        <f t="shared" si="8"/>
        <v>2126.09</v>
      </c>
      <c r="Z49" s="27">
        <f t="shared" si="9"/>
        <v>10623.91</v>
      </c>
      <c r="AA49" s="22">
        <v>39</v>
      </c>
      <c r="AB49" s="22"/>
      <c r="AC49" s="22">
        <v>1</v>
      </c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</row>
    <row r="50" spans="1:213" ht="20.25" customHeight="1">
      <c r="A50" s="71"/>
      <c r="B50" t="s">
        <v>104</v>
      </c>
      <c r="C50" s="72" t="s">
        <v>38</v>
      </c>
      <c r="D50" s="73" t="s">
        <v>57</v>
      </c>
      <c r="E50" s="72" t="s">
        <v>38</v>
      </c>
      <c r="F50" s="73" t="s">
        <v>57</v>
      </c>
      <c r="G50" s="73">
        <v>7500</v>
      </c>
      <c r="H50" s="73">
        <v>0</v>
      </c>
      <c r="I50" s="73">
        <v>0</v>
      </c>
      <c r="J50" s="74">
        <v>0</v>
      </c>
      <c r="K50" s="74">
        <v>0</v>
      </c>
      <c r="L50" s="73">
        <v>0</v>
      </c>
      <c r="M50" s="73">
        <v>0</v>
      </c>
      <c r="N50" s="73">
        <v>0</v>
      </c>
      <c r="O50" s="73">
        <v>0</v>
      </c>
      <c r="P50" s="73"/>
      <c r="Q50" s="75">
        <f>SUM(G50:P50)</f>
        <v>7500</v>
      </c>
      <c r="R50" s="73">
        <v>955.27</v>
      </c>
      <c r="S50" s="73">
        <v>0</v>
      </c>
      <c r="T50" s="76">
        <v>0</v>
      </c>
      <c r="U50" s="73">
        <v>0</v>
      </c>
      <c r="V50" s="73">
        <v>0</v>
      </c>
      <c r="W50" s="73">
        <v>0</v>
      </c>
      <c r="X50" s="73">
        <v>0</v>
      </c>
      <c r="Y50" s="75">
        <f>SUM(R50:X50)</f>
        <v>955.27</v>
      </c>
      <c r="Z50" s="77">
        <f t="shared" si="9"/>
        <v>6544.73</v>
      </c>
      <c r="AA50" s="71">
        <v>32</v>
      </c>
      <c r="AB50" s="71"/>
      <c r="AC50" s="71">
        <v>15</v>
      </c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</row>
    <row r="51" spans="1:213" s="29" customFormat="1" ht="20.25" customHeight="1">
      <c r="A51" s="22"/>
      <c r="B51" s="28" t="s">
        <v>105</v>
      </c>
      <c r="C51" s="23" t="s">
        <v>38</v>
      </c>
      <c r="D51" s="24" t="s">
        <v>57</v>
      </c>
      <c r="E51" s="23" t="s">
        <v>38</v>
      </c>
      <c r="F51" s="24" t="s">
        <v>57</v>
      </c>
      <c r="G51" s="24">
        <v>7500</v>
      </c>
      <c r="H51" s="24">
        <v>0</v>
      </c>
      <c r="I51" s="24">
        <v>0</v>
      </c>
      <c r="J51" s="25">
        <v>0</v>
      </c>
      <c r="K51" s="25">
        <v>0</v>
      </c>
      <c r="L51" s="24">
        <v>0</v>
      </c>
      <c r="M51" s="24">
        <v>0</v>
      </c>
      <c r="N51" s="24">
        <v>0</v>
      </c>
      <c r="O51" s="24">
        <v>0</v>
      </c>
      <c r="P51" s="24"/>
      <c r="Q51" s="26">
        <f>SUM(G51:P51)</f>
        <v>7500</v>
      </c>
      <c r="R51" s="24">
        <v>955.27</v>
      </c>
      <c r="S51" s="24">
        <v>0</v>
      </c>
      <c r="T51" s="65">
        <v>0</v>
      </c>
      <c r="U51" s="24">
        <v>0</v>
      </c>
      <c r="V51" s="24">
        <v>0</v>
      </c>
      <c r="W51" s="24">
        <v>0</v>
      </c>
      <c r="X51" s="24">
        <v>0</v>
      </c>
      <c r="Y51" s="26">
        <f>SUM(R51:X51)</f>
        <v>955.27</v>
      </c>
      <c r="Z51" s="27">
        <f t="shared" si="9"/>
        <v>6544.73</v>
      </c>
      <c r="AA51" s="22">
        <v>33</v>
      </c>
      <c r="AB51" s="22"/>
      <c r="AC51" s="22">
        <v>15</v>
      </c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</row>
    <row r="52" spans="1:213" s="37" customFormat="1" ht="20.25" customHeight="1">
      <c r="A52" s="30"/>
      <c r="B52" s="31"/>
      <c r="C52" s="31"/>
      <c r="D52" s="31"/>
      <c r="E52" s="31"/>
      <c r="F52" s="31"/>
      <c r="G52" s="32"/>
      <c r="H52" s="32"/>
      <c r="I52" s="32"/>
      <c r="J52" s="33"/>
      <c r="K52" s="33"/>
      <c r="L52" s="32"/>
      <c r="M52" s="32"/>
      <c r="N52" s="32"/>
      <c r="O52" s="32"/>
      <c r="P52" s="32"/>
      <c r="Q52" s="34"/>
      <c r="R52" s="32"/>
      <c r="S52" s="32"/>
      <c r="T52" s="40"/>
      <c r="U52" s="32"/>
      <c r="V52" s="32"/>
      <c r="W52" s="32"/>
      <c r="X52" s="32"/>
      <c r="Y52" s="34"/>
      <c r="Z52" s="35"/>
      <c r="AA52" s="30"/>
      <c r="AB52" s="30"/>
      <c r="AC52" s="30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</row>
    <row r="53" spans="1:213" s="29" customFormat="1" ht="20.25" customHeight="1">
      <c r="A53" s="22"/>
      <c r="B53" s="23"/>
      <c r="C53" s="23"/>
      <c r="D53" s="23"/>
      <c r="E53" s="23"/>
      <c r="F53" s="23"/>
      <c r="G53" s="24"/>
      <c r="H53" s="24"/>
      <c r="I53" s="24"/>
      <c r="J53" s="25"/>
      <c r="K53" s="25"/>
      <c r="L53" s="24"/>
      <c r="M53" s="24"/>
      <c r="N53" s="24"/>
      <c r="O53" s="24"/>
      <c r="P53" s="24"/>
      <c r="Q53" s="26"/>
      <c r="R53" s="24"/>
      <c r="S53" s="24"/>
      <c r="T53" s="65"/>
      <c r="U53" s="24"/>
      <c r="V53" s="24"/>
      <c r="W53" s="24"/>
      <c r="X53" s="24"/>
      <c r="Y53" s="26"/>
      <c r="Z53" s="27"/>
      <c r="AA53" s="22"/>
      <c r="AB53" s="22"/>
      <c r="AC53" s="22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</row>
    <row r="54" spans="1:213" s="46" customFormat="1" ht="17.25" customHeight="1" thickBot="1">
      <c r="A54" s="41"/>
      <c r="B54" s="42"/>
      <c r="C54" s="42"/>
      <c r="D54" s="31"/>
      <c r="E54" s="47"/>
      <c r="F54" s="83"/>
      <c r="G54" s="43">
        <f t="shared" ref="G54:L54" si="12">SUM(G9:G53)</f>
        <v>377345.1</v>
      </c>
      <c r="H54" s="43">
        <f t="shared" si="12"/>
        <v>0</v>
      </c>
      <c r="I54" s="43">
        <f t="shared" si="12"/>
        <v>0</v>
      </c>
      <c r="J54" s="43">
        <f t="shared" si="12"/>
        <v>10646.91</v>
      </c>
      <c r="K54" s="43">
        <f t="shared" si="12"/>
        <v>14719.5</v>
      </c>
      <c r="L54" s="43">
        <f t="shared" si="12"/>
        <v>1301.1799999999998</v>
      </c>
      <c r="M54" s="43">
        <f>SUM(M9:M53)</f>
        <v>0</v>
      </c>
      <c r="N54" s="43">
        <f>SUM(N9:N53)</f>
        <v>0</v>
      </c>
      <c r="O54" s="43">
        <f>SUM(O9:O53)</f>
        <v>0</v>
      </c>
      <c r="P54" s="43">
        <f>SUM(P9:P53)</f>
        <v>0</v>
      </c>
      <c r="Q54" s="43">
        <f t="shared" ref="Q54:Z54" si="13">SUM(Q9:Q53)</f>
        <v>407762.68999999994</v>
      </c>
      <c r="R54" s="43">
        <f t="shared" si="13"/>
        <v>62015.229999999967</v>
      </c>
      <c r="S54" s="43">
        <f t="shared" si="13"/>
        <v>28714.73550000001</v>
      </c>
      <c r="T54" s="43">
        <f t="shared" si="13"/>
        <v>0</v>
      </c>
      <c r="U54" s="43">
        <f t="shared" si="13"/>
        <v>0</v>
      </c>
      <c r="V54" s="43">
        <f t="shared" si="13"/>
        <v>0</v>
      </c>
      <c r="W54" s="43">
        <f t="shared" si="13"/>
        <v>47079.249999999993</v>
      </c>
      <c r="X54" s="43">
        <f t="shared" si="13"/>
        <v>2750</v>
      </c>
      <c r="Y54" s="43">
        <f t="shared" si="13"/>
        <v>140559.21550000002</v>
      </c>
      <c r="Z54" s="43">
        <f t="shared" si="13"/>
        <v>267203.47450000013</v>
      </c>
      <c r="AA54" s="44"/>
      <c r="AB54" s="44"/>
      <c r="AC54" s="44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</row>
    <row r="55" spans="1:213" ht="14.25" customHeight="1" thickTop="1">
      <c r="A55" s="47"/>
      <c r="D55" s="83"/>
      <c r="E55" s="83"/>
      <c r="F55" s="83"/>
      <c r="J55" s="47"/>
      <c r="K55" s="47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</row>
    <row r="56" spans="1:213" ht="15">
      <c r="A56" s="51"/>
      <c r="B56" s="51"/>
      <c r="K56" s="47"/>
      <c r="L56" s="84"/>
      <c r="M56" s="84"/>
      <c r="N56" s="84"/>
      <c r="O56" s="84"/>
      <c r="P56" s="84"/>
      <c r="Q56" s="84"/>
      <c r="R56" s="84"/>
      <c r="S56" s="51"/>
      <c r="T56" s="51"/>
      <c r="U56" s="51"/>
      <c r="V56" s="51"/>
      <c r="W56" s="51"/>
      <c r="X56" s="51"/>
      <c r="Y56" s="49"/>
      <c r="AA56" s="51"/>
      <c r="AB56" s="51"/>
      <c r="AC56" s="51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</row>
    <row r="57" spans="1:213" ht="46.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</row>
    <row r="58" spans="1:213" ht="15">
      <c r="A58" s="83"/>
      <c r="B58" s="83"/>
      <c r="C58" s="83"/>
      <c r="D58" s="83"/>
      <c r="E58" s="51"/>
      <c r="K58" s="51"/>
      <c r="L58" s="84"/>
      <c r="M58" s="84"/>
      <c r="N58" s="84"/>
      <c r="O58" s="84"/>
      <c r="P58" s="84"/>
      <c r="Q58" s="84"/>
      <c r="R58" s="84"/>
      <c r="W58" s="83"/>
      <c r="Y58" s="49"/>
      <c r="Z58" s="52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</row>
    <row r="59" spans="1:213" ht="15">
      <c r="A59" s="51"/>
      <c r="B59" s="51"/>
      <c r="C59" s="51"/>
      <c r="E59" s="31"/>
      <c r="F59" s="83"/>
      <c r="K59" s="51"/>
      <c r="L59" s="84"/>
      <c r="M59" s="84"/>
      <c r="N59" s="84"/>
      <c r="O59" s="84"/>
      <c r="P59" s="84"/>
      <c r="Q59" s="84"/>
      <c r="R59" s="84"/>
      <c r="S59" s="51"/>
      <c r="T59" s="51"/>
      <c r="U59" s="51"/>
      <c r="V59" s="51"/>
      <c r="W59" s="51"/>
      <c r="X59" s="51"/>
      <c r="Y59" s="49"/>
      <c r="AA59" s="51"/>
      <c r="AB59" s="51"/>
      <c r="AC59" s="51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</row>
    <row r="60" spans="1:213" s="37" customFormat="1" ht="20.25" customHeight="1">
      <c r="A60" s="30"/>
      <c r="B60" s="31"/>
      <c r="C60" s="31"/>
      <c r="D60" s="83"/>
      <c r="E60" s="47"/>
      <c r="F60" s="51"/>
      <c r="G60" s="32"/>
      <c r="H60" s="32"/>
      <c r="I60" s="32"/>
      <c r="J60" s="33"/>
      <c r="K60" s="33"/>
      <c r="L60" s="32"/>
      <c r="M60" s="32"/>
      <c r="N60" s="32"/>
      <c r="O60" s="32"/>
      <c r="P60" s="32"/>
      <c r="Q60" s="34"/>
      <c r="R60" s="32"/>
      <c r="S60" s="32"/>
      <c r="T60" s="32"/>
      <c r="U60" s="32"/>
      <c r="V60" s="32"/>
      <c r="W60" s="32"/>
      <c r="X60" s="32"/>
      <c r="Y60" s="34"/>
      <c r="Z60" s="35"/>
      <c r="AA60" s="30"/>
      <c r="AB60" s="30"/>
      <c r="AC60" s="30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</row>
    <row r="61" spans="1:213" ht="12.75">
      <c r="D61" s="51"/>
      <c r="E61" s="42"/>
    </row>
    <row r="62" spans="1:213" s="46" customFormat="1" ht="17.25" customHeight="1">
      <c r="A62" s="41"/>
      <c r="B62" s="42"/>
      <c r="C62" s="42"/>
      <c r="D62" s="47"/>
      <c r="E62" s="47"/>
      <c r="F62" s="47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44"/>
      <c r="AB62" s="44"/>
      <c r="AC62" s="44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</row>
    <row r="63" spans="1:213" ht="14.25" customHeight="1">
      <c r="A63" s="47"/>
      <c r="E63" s="83"/>
      <c r="F63" s="58"/>
      <c r="J63" s="47"/>
      <c r="K63" s="47"/>
      <c r="L63" s="84"/>
      <c r="M63" s="84"/>
      <c r="N63" s="84"/>
      <c r="O63" s="84"/>
      <c r="P63" s="84"/>
      <c r="Q63" s="84"/>
      <c r="R63" s="84"/>
      <c r="W63" s="48"/>
      <c r="Y63" s="49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</row>
    <row r="64" spans="1:213" ht="15">
      <c r="A64" s="83"/>
      <c r="B64" s="83"/>
      <c r="C64" s="83"/>
      <c r="D64" s="58"/>
      <c r="E64" s="51"/>
      <c r="K64" s="51"/>
      <c r="L64" s="84"/>
      <c r="M64" s="84"/>
      <c r="N64" s="84"/>
      <c r="O64" s="84"/>
      <c r="P64" s="84"/>
      <c r="Q64" s="84"/>
      <c r="R64" s="84"/>
      <c r="W64" s="83"/>
      <c r="Y64" s="49"/>
      <c r="Z64" s="52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</row>
    <row r="65" spans="1:212" ht="15">
      <c r="A65" s="51"/>
      <c r="B65" s="51"/>
      <c r="C65" s="51"/>
      <c r="K65" s="51"/>
      <c r="L65" s="84"/>
      <c r="M65" s="84"/>
      <c r="N65" s="84"/>
      <c r="O65" s="84"/>
      <c r="P65" s="84"/>
      <c r="Q65" s="84"/>
      <c r="R65" s="84"/>
      <c r="S65" s="51"/>
      <c r="T65" s="51"/>
      <c r="U65" s="51"/>
      <c r="V65" s="51"/>
      <c r="W65" s="51"/>
      <c r="X65" s="51"/>
      <c r="Y65" s="49"/>
      <c r="AA65" s="51"/>
      <c r="AB65" s="51"/>
      <c r="AC65" s="51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</row>
    <row r="66" spans="1:212" ht="15">
      <c r="F66" s="51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</row>
    <row r="67" spans="1:212" ht="15">
      <c r="D67" s="51"/>
      <c r="E67" s="58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</row>
    <row r="68" spans="1:212" s="46" customFormat="1" ht="15">
      <c r="A68" s="41"/>
      <c r="B68" s="42"/>
      <c r="C68" s="58"/>
      <c r="D68" s="47"/>
      <c r="E68" s="47"/>
      <c r="F68" s="47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44"/>
      <c r="AB68" s="44"/>
      <c r="AC68" s="44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</row>
    <row r="69" spans="1:212">
      <c r="A69" s="47"/>
      <c r="J69" s="47"/>
      <c r="K69" s="47"/>
      <c r="L69" s="84"/>
      <c r="M69" s="84"/>
      <c r="N69" s="84"/>
      <c r="O69" s="84"/>
      <c r="P69" s="84"/>
      <c r="Q69" s="84"/>
      <c r="R69" s="84"/>
      <c r="W69" s="48"/>
      <c r="Y69" s="49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</row>
    <row r="70" spans="1:212" ht="15">
      <c r="A70" s="83"/>
      <c r="B70" s="83"/>
      <c r="E70" s="51"/>
      <c r="K70" s="51"/>
      <c r="L70" s="84"/>
      <c r="M70" s="84"/>
      <c r="N70" s="84"/>
      <c r="O70" s="84"/>
      <c r="P70" s="84"/>
      <c r="Q70" s="84"/>
      <c r="R70" s="84"/>
      <c r="W70" s="83"/>
      <c r="Y70" s="49"/>
      <c r="Z70" s="52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</row>
    <row r="71" spans="1:212" ht="15">
      <c r="A71" s="51"/>
      <c r="B71" s="51"/>
      <c r="C71" s="51"/>
      <c r="K71" s="51"/>
      <c r="L71" s="84"/>
      <c r="M71" s="84"/>
      <c r="N71" s="84"/>
      <c r="O71" s="84"/>
      <c r="P71" s="84"/>
      <c r="Q71" s="84"/>
      <c r="R71" s="84"/>
      <c r="S71" s="51"/>
      <c r="T71" s="51"/>
      <c r="U71" s="51"/>
      <c r="V71" s="51"/>
      <c r="W71" s="83"/>
      <c r="X71" s="59"/>
      <c r="Y71" s="49"/>
      <c r="AA71" s="51"/>
      <c r="AB71" s="51"/>
      <c r="AC71" s="51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</row>
    <row r="72" spans="1:212" ht="15">
      <c r="W72" s="83"/>
      <c r="X72" s="59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</row>
    <row r="73" spans="1:212" ht="15">
      <c r="W73" s="83"/>
      <c r="X73" s="59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</row>
    <row r="74" spans="1:212" ht="15">
      <c r="W74" s="83"/>
      <c r="X74" s="59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</row>
    <row r="75" spans="1:212" ht="15">
      <c r="W75" s="83"/>
      <c r="X75" s="59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</row>
    <row r="76" spans="1:212" ht="15">
      <c r="W76" s="8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</row>
    <row r="77" spans="1:212" ht="15"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</row>
    <row r="78" spans="1:212" ht="15"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</row>
    <row r="79" spans="1:212" ht="15"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</row>
    <row r="80" spans="1:212" ht="15"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</row>
    <row r="81" spans="30:209"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</row>
    <row r="82" spans="30:209" ht="15"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</row>
    <row r="83" spans="30:209" ht="15"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</row>
    <row r="84" spans="30:209" ht="15"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</row>
    <row r="85" spans="30:209"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</row>
    <row r="86" spans="30:209" ht="15"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</row>
    <row r="87" spans="30:209" ht="15"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</row>
    <row r="88" spans="30:209" ht="15"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</row>
    <row r="89" spans="30:209" ht="15"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</row>
    <row r="90" spans="30:209" ht="15"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</row>
    <row r="91" spans="30:209" ht="15"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</row>
    <row r="92" spans="30:209" ht="15"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</row>
    <row r="93" spans="30:209" ht="15"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</row>
    <row r="94" spans="30:209" ht="15"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</row>
    <row r="95" spans="30:209" ht="15"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</row>
    <row r="96" spans="30:209" ht="15"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</row>
    <row r="97" spans="30:209" ht="15"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</row>
    <row r="98" spans="30:209" ht="15"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</row>
    <row r="99" spans="30:209" ht="15"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</row>
    <row r="100" spans="30:209"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  <c r="GZ100" s="50"/>
      <c r="HA100" s="50"/>
    </row>
    <row r="101" spans="30:209" ht="15"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</row>
    <row r="102" spans="30:209" ht="15"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</row>
    <row r="103" spans="30:209" ht="15"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</row>
    <row r="104" spans="30:209"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  <c r="GZ104" s="50"/>
      <c r="HA104" s="50"/>
    </row>
    <row r="105" spans="30:209" ht="15"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</row>
    <row r="106" spans="30:209" ht="15"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</row>
    <row r="107" spans="30:209" ht="15"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</row>
    <row r="108" spans="30:209" ht="15"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</row>
    <row r="109" spans="30:209" ht="15"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</row>
    <row r="110" spans="30:209" ht="15"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</row>
    <row r="111" spans="30:209" ht="15"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</row>
    <row r="112" spans="30:209" ht="15"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</row>
    <row r="113" spans="30:209" ht="15"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</row>
    <row r="114" spans="30:209" ht="15"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</row>
    <row r="115" spans="30:209" ht="15"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</row>
    <row r="116" spans="30:209" ht="15"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</row>
    <row r="117" spans="30:209" ht="15"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</row>
    <row r="118" spans="30:209" ht="15"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</row>
    <row r="119" spans="30:209" ht="15"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</row>
    <row r="120" spans="30:209" ht="15"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</row>
    <row r="121" spans="30:209" ht="15"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</row>
    <row r="122" spans="30:209"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50"/>
      <c r="CO122" s="50"/>
      <c r="CP122" s="50"/>
      <c r="CQ122" s="50"/>
      <c r="CR122" s="50"/>
      <c r="CS122" s="50"/>
      <c r="CT122" s="50"/>
      <c r="CU122" s="50"/>
      <c r="CV122" s="50"/>
      <c r="CW122" s="50"/>
      <c r="CX122" s="50"/>
      <c r="CY122" s="50"/>
      <c r="CZ122" s="50"/>
      <c r="DA122" s="50"/>
      <c r="DB122" s="50"/>
      <c r="DC122" s="50"/>
      <c r="DD122" s="50"/>
      <c r="DE122" s="50"/>
      <c r="DF122" s="50"/>
      <c r="DG122" s="50"/>
      <c r="DH122" s="50"/>
      <c r="DI122" s="50"/>
      <c r="DJ122" s="50"/>
      <c r="DK122" s="50"/>
      <c r="DL122" s="50"/>
      <c r="DM122" s="50"/>
      <c r="DN122" s="50"/>
      <c r="DO122" s="50"/>
      <c r="DP122" s="50"/>
      <c r="DQ122" s="50"/>
      <c r="DR122" s="50"/>
      <c r="DS122" s="50"/>
      <c r="DT122" s="50"/>
      <c r="DU122" s="50"/>
      <c r="DV122" s="50"/>
      <c r="DW122" s="50"/>
      <c r="DX122" s="50"/>
      <c r="DY122" s="50"/>
      <c r="DZ122" s="50"/>
      <c r="EA122" s="50"/>
      <c r="EB122" s="50"/>
      <c r="EC122" s="50"/>
      <c r="ED122" s="50"/>
      <c r="EE122" s="50"/>
      <c r="EF122" s="50"/>
      <c r="EG122" s="50"/>
      <c r="EH122" s="50"/>
      <c r="EI122" s="50"/>
      <c r="EJ122" s="50"/>
      <c r="EK122" s="50"/>
      <c r="EL122" s="50"/>
      <c r="EM122" s="50"/>
      <c r="EN122" s="50"/>
      <c r="EO122" s="50"/>
      <c r="EP122" s="50"/>
      <c r="EQ122" s="50"/>
      <c r="ER122" s="50"/>
      <c r="ES122" s="50"/>
      <c r="ET122" s="50"/>
      <c r="EU122" s="50"/>
      <c r="EV122" s="50"/>
      <c r="EW122" s="50"/>
      <c r="EX122" s="50"/>
      <c r="EY122" s="50"/>
      <c r="EZ122" s="50"/>
      <c r="FA122" s="50"/>
      <c r="FB122" s="50"/>
      <c r="FC122" s="50"/>
      <c r="FD122" s="50"/>
      <c r="FE122" s="50"/>
      <c r="FF122" s="50"/>
      <c r="FG122" s="50"/>
      <c r="FH122" s="50"/>
      <c r="FI122" s="50"/>
      <c r="FJ122" s="50"/>
      <c r="FK122" s="50"/>
      <c r="FL122" s="50"/>
      <c r="FM122" s="50"/>
      <c r="FN122" s="50"/>
      <c r="FO122" s="50"/>
      <c r="FP122" s="50"/>
      <c r="FQ122" s="50"/>
      <c r="FR122" s="50"/>
      <c r="FS122" s="50"/>
      <c r="FT122" s="50"/>
      <c r="FU122" s="50"/>
      <c r="FV122" s="50"/>
      <c r="FW122" s="50"/>
      <c r="FX122" s="50"/>
      <c r="FY122" s="50"/>
      <c r="FZ122" s="50"/>
      <c r="GA122" s="50"/>
      <c r="GB122" s="50"/>
      <c r="GC122" s="50"/>
      <c r="GD122" s="50"/>
      <c r="GE122" s="50"/>
      <c r="GF122" s="50"/>
      <c r="GG122" s="50"/>
      <c r="GH122" s="50"/>
      <c r="GI122" s="50"/>
      <c r="GJ122" s="50"/>
      <c r="GK122" s="50"/>
      <c r="GL122" s="50"/>
      <c r="GM122" s="50"/>
      <c r="GN122" s="50"/>
      <c r="GO122" s="50"/>
      <c r="GP122" s="50"/>
      <c r="GQ122" s="50"/>
      <c r="GR122" s="50"/>
      <c r="GS122" s="50"/>
      <c r="GT122" s="50"/>
      <c r="GU122" s="50"/>
      <c r="GV122" s="50"/>
      <c r="GW122" s="50"/>
      <c r="GX122" s="50"/>
      <c r="GY122" s="50"/>
      <c r="GZ122" s="50"/>
      <c r="HA122" s="50"/>
    </row>
    <row r="123" spans="30:209" ht="15"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</row>
    <row r="124" spans="30:209" ht="15"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</row>
    <row r="125" spans="30:209" ht="15"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</row>
    <row r="126" spans="30:209"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50"/>
      <c r="CO126" s="50"/>
      <c r="CP126" s="50"/>
      <c r="CQ126" s="50"/>
      <c r="CR126" s="50"/>
      <c r="CS126" s="50"/>
      <c r="CT126" s="50"/>
      <c r="CU126" s="50"/>
      <c r="CV126" s="50"/>
      <c r="CW126" s="50"/>
      <c r="CX126" s="50"/>
      <c r="CY126" s="50"/>
      <c r="CZ126" s="50"/>
      <c r="DA126" s="50"/>
      <c r="DB126" s="50"/>
      <c r="DC126" s="50"/>
      <c r="DD126" s="50"/>
      <c r="DE126" s="50"/>
      <c r="DF126" s="50"/>
      <c r="DG126" s="50"/>
      <c r="DH126" s="50"/>
      <c r="DI126" s="50"/>
      <c r="DJ126" s="50"/>
      <c r="DK126" s="50"/>
      <c r="DL126" s="50"/>
      <c r="DM126" s="50"/>
      <c r="DN126" s="50"/>
      <c r="DO126" s="50"/>
      <c r="DP126" s="50"/>
      <c r="DQ126" s="50"/>
      <c r="DR126" s="50"/>
      <c r="DS126" s="50"/>
      <c r="DT126" s="50"/>
      <c r="DU126" s="50"/>
      <c r="DV126" s="50"/>
      <c r="DW126" s="50"/>
      <c r="DX126" s="50"/>
      <c r="DY126" s="50"/>
      <c r="DZ126" s="50"/>
      <c r="EA126" s="50"/>
      <c r="EB126" s="50"/>
      <c r="EC126" s="50"/>
      <c r="ED126" s="50"/>
      <c r="EE126" s="50"/>
      <c r="EF126" s="50"/>
      <c r="EG126" s="50"/>
      <c r="EH126" s="50"/>
      <c r="EI126" s="50"/>
      <c r="EJ126" s="50"/>
      <c r="EK126" s="50"/>
      <c r="EL126" s="50"/>
      <c r="EM126" s="50"/>
      <c r="EN126" s="50"/>
      <c r="EO126" s="50"/>
      <c r="EP126" s="50"/>
      <c r="EQ126" s="50"/>
      <c r="ER126" s="50"/>
      <c r="ES126" s="50"/>
      <c r="ET126" s="50"/>
      <c r="EU126" s="50"/>
      <c r="EV126" s="50"/>
      <c r="EW126" s="50"/>
      <c r="EX126" s="50"/>
      <c r="EY126" s="50"/>
      <c r="EZ126" s="50"/>
      <c r="FA126" s="50"/>
      <c r="FB126" s="50"/>
      <c r="FC126" s="50"/>
      <c r="FD126" s="50"/>
      <c r="FE126" s="50"/>
      <c r="FF126" s="50"/>
      <c r="FG126" s="50"/>
      <c r="FH126" s="50"/>
      <c r="FI126" s="50"/>
      <c r="FJ126" s="50"/>
      <c r="FK126" s="50"/>
      <c r="FL126" s="50"/>
      <c r="FM126" s="50"/>
      <c r="FN126" s="50"/>
      <c r="FO126" s="50"/>
      <c r="FP126" s="50"/>
      <c r="FQ126" s="50"/>
      <c r="FR126" s="50"/>
      <c r="FS126" s="50"/>
      <c r="FT126" s="50"/>
      <c r="FU126" s="50"/>
      <c r="FV126" s="50"/>
      <c r="FW126" s="50"/>
      <c r="FX126" s="50"/>
      <c r="FY126" s="50"/>
      <c r="FZ126" s="50"/>
      <c r="GA126" s="50"/>
      <c r="GB126" s="50"/>
      <c r="GC126" s="50"/>
      <c r="GD126" s="50"/>
      <c r="GE126" s="50"/>
      <c r="GF126" s="50"/>
      <c r="GG126" s="50"/>
      <c r="GH126" s="50"/>
      <c r="GI126" s="50"/>
      <c r="GJ126" s="50"/>
      <c r="GK126" s="50"/>
      <c r="GL126" s="50"/>
      <c r="GM126" s="50"/>
      <c r="GN126" s="50"/>
      <c r="GO126" s="50"/>
      <c r="GP126" s="50"/>
      <c r="GQ126" s="50"/>
      <c r="GR126" s="50"/>
      <c r="GS126" s="50"/>
      <c r="GT126" s="50"/>
      <c r="GU126" s="50"/>
      <c r="GV126" s="50"/>
      <c r="GW126" s="50"/>
      <c r="GX126" s="50"/>
      <c r="GY126" s="50"/>
      <c r="GZ126" s="50"/>
      <c r="HA126" s="50"/>
    </row>
    <row r="127" spans="30:209" ht="15"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</row>
    <row r="128" spans="30:209" ht="15"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</row>
    <row r="129" spans="30:209" ht="15"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</row>
    <row r="130" spans="30:209" ht="15"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</row>
    <row r="131" spans="30:209" ht="15">
      <c r="AD131" s="11"/>
      <c r="AE131" s="11"/>
      <c r="AF131" s="11"/>
      <c r="AG131" s="11"/>
      <c r="AH131" s="11"/>
      <c r="AI131" s="11"/>
      <c r="AJ131" s="11"/>
      <c r="AK131" s="1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</row>
    <row r="132" spans="30:209" ht="15">
      <c r="AD132" s="11"/>
      <c r="AE132" s="11"/>
      <c r="AF132" s="11"/>
      <c r="AG132" s="11"/>
      <c r="AH132" s="11"/>
      <c r="AI132" s="11"/>
      <c r="AJ132" s="11"/>
      <c r="AK132" s="11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</row>
    <row r="133" spans="30:209" ht="15">
      <c r="AD133" s="11"/>
      <c r="AE133" s="11"/>
      <c r="AF133" s="11"/>
      <c r="AG133" s="11"/>
      <c r="AH133" s="11"/>
      <c r="AI133" s="11"/>
      <c r="AJ133" s="11"/>
      <c r="AK133" s="11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</row>
    <row r="134" spans="30:209" ht="15">
      <c r="AD134" s="11"/>
      <c r="AE134" s="11"/>
      <c r="AF134" s="11"/>
      <c r="AG134" s="11"/>
      <c r="AH134" s="11"/>
      <c r="AI134" s="11"/>
      <c r="AJ134" s="11"/>
      <c r="AK134" s="11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</row>
    <row r="135" spans="30:209" ht="15">
      <c r="AD135" s="11"/>
      <c r="AE135" s="11"/>
      <c r="AF135" s="11"/>
      <c r="AG135" s="11"/>
      <c r="AH135" s="11"/>
      <c r="AI135" s="11"/>
      <c r="AJ135" s="11"/>
      <c r="AK135" s="11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</row>
    <row r="136" spans="30:209" ht="15">
      <c r="AD136" s="11"/>
      <c r="AE136" s="11"/>
      <c r="AF136" s="11"/>
      <c r="AG136" s="11"/>
      <c r="AH136" s="11"/>
      <c r="AI136" s="11"/>
      <c r="AJ136" s="11"/>
      <c r="AK136" s="11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</row>
    <row r="137" spans="30:209" ht="15">
      <c r="AD137" s="11"/>
      <c r="AE137" s="11"/>
      <c r="AF137" s="11"/>
      <c r="AG137" s="11"/>
      <c r="AH137" s="11"/>
      <c r="AI137" s="11"/>
      <c r="AJ137" s="11"/>
      <c r="AK137" s="11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</row>
    <row r="138" spans="30:209" ht="15">
      <c r="AD138" s="11"/>
      <c r="AE138" s="11"/>
      <c r="AF138" s="11"/>
      <c r="AG138" s="11"/>
      <c r="AH138" s="11"/>
      <c r="AI138" s="11"/>
      <c r="AJ138" s="11"/>
      <c r="AK138" s="11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</row>
    <row r="139" spans="30:209" ht="15">
      <c r="AD139" s="11"/>
      <c r="AE139" s="11"/>
      <c r="AF139" s="11"/>
      <c r="AG139" s="11"/>
      <c r="AH139" s="11"/>
      <c r="AI139" s="11"/>
      <c r="AJ139" s="11"/>
      <c r="AK139" s="11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</row>
    <row r="140" spans="30:209" ht="15">
      <c r="AD140" s="11"/>
      <c r="AE140" s="11"/>
      <c r="AF140" s="11"/>
      <c r="AG140" s="11"/>
      <c r="AH140" s="11"/>
      <c r="AI140" s="11"/>
      <c r="AJ140" s="11"/>
      <c r="AK140" s="11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</row>
    <row r="141" spans="30:209" ht="15">
      <c r="AD141" s="11"/>
      <c r="AE141" s="11"/>
      <c r="AF141" s="11"/>
      <c r="AG141" s="11"/>
      <c r="AH141" s="11"/>
      <c r="AI141" s="11"/>
      <c r="AJ141" s="11"/>
      <c r="AK141" s="1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</row>
    <row r="142" spans="30:209" ht="15">
      <c r="AD142" s="11"/>
      <c r="AE142" s="11"/>
      <c r="AF142" s="11"/>
      <c r="AG142" s="11"/>
      <c r="AH142" s="11"/>
      <c r="AI142" s="11"/>
      <c r="AJ142" s="11"/>
      <c r="AK142" s="11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</row>
    <row r="143" spans="30:209" ht="15">
      <c r="AD143" s="11"/>
      <c r="AE143" s="11"/>
      <c r="AF143" s="11"/>
      <c r="AG143" s="11"/>
      <c r="AH143" s="11"/>
      <c r="AI143" s="11"/>
      <c r="AJ143" s="11"/>
      <c r="AK143" s="11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</row>
    <row r="144" spans="30:209">
      <c r="AD144" s="50"/>
      <c r="AE144" s="50"/>
      <c r="AF144" s="50"/>
      <c r="AG144" s="50"/>
      <c r="AH144" s="50"/>
      <c r="AI144" s="50"/>
      <c r="AJ144" s="50"/>
      <c r="AK144" s="5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/>
      <c r="EQ144" s="60"/>
      <c r="ER144" s="60"/>
      <c r="ES144" s="60"/>
      <c r="ET144" s="60"/>
      <c r="EU144" s="60"/>
      <c r="EV144" s="60"/>
      <c r="EW144" s="60"/>
      <c r="EX144" s="60"/>
      <c r="EY144" s="60"/>
      <c r="EZ144" s="60"/>
      <c r="FA144" s="60"/>
      <c r="FB144" s="60"/>
      <c r="FC144" s="60"/>
      <c r="FD144" s="60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60"/>
      <c r="GZ144" s="60"/>
      <c r="HA144" s="60"/>
    </row>
    <row r="145" spans="30:209" ht="15">
      <c r="AD145" s="11"/>
      <c r="AE145" s="11"/>
      <c r="AF145" s="11"/>
      <c r="AG145" s="11"/>
      <c r="AH145" s="11"/>
      <c r="AI145" s="11"/>
      <c r="AJ145" s="11"/>
      <c r="AK145" s="11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</row>
    <row r="146" spans="30:209" ht="15">
      <c r="AD146" s="11"/>
      <c r="AE146" s="11"/>
      <c r="AF146" s="11"/>
      <c r="AG146" s="11"/>
      <c r="AH146" s="11"/>
      <c r="AI146" s="11"/>
      <c r="AJ146" s="11"/>
      <c r="AK146" s="11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</row>
    <row r="147" spans="30:209" ht="15">
      <c r="AD147" s="11"/>
      <c r="AE147" s="11"/>
      <c r="AF147" s="11"/>
      <c r="AG147" s="11"/>
      <c r="AH147" s="11"/>
      <c r="AI147" s="11"/>
      <c r="AJ147" s="11"/>
      <c r="AK147" s="11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</row>
    <row r="148" spans="30:209">
      <c r="AD148" s="50"/>
      <c r="AE148" s="50"/>
      <c r="AF148" s="50"/>
      <c r="AG148" s="50"/>
      <c r="AH148" s="50"/>
      <c r="AI148" s="50"/>
      <c r="AJ148" s="50"/>
      <c r="AK148" s="5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60"/>
      <c r="DM148" s="60"/>
      <c r="DN148" s="60"/>
      <c r="DO148" s="60"/>
      <c r="DP148" s="60"/>
      <c r="DQ148" s="60"/>
      <c r="DR148" s="60"/>
      <c r="DS148" s="60"/>
      <c r="DT148" s="60"/>
      <c r="DU148" s="60"/>
      <c r="DV148" s="60"/>
      <c r="DW148" s="60"/>
      <c r="DX148" s="60"/>
      <c r="DY148" s="60"/>
      <c r="DZ148" s="60"/>
      <c r="EA148" s="60"/>
      <c r="EB148" s="60"/>
      <c r="EC148" s="60"/>
      <c r="ED148" s="60"/>
      <c r="EE148" s="60"/>
      <c r="EF148" s="60"/>
      <c r="EG148" s="60"/>
      <c r="EH148" s="60"/>
      <c r="EI148" s="60"/>
      <c r="EJ148" s="60"/>
      <c r="EK148" s="60"/>
      <c r="EL148" s="60"/>
      <c r="EM148" s="60"/>
      <c r="EN148" s="60"/>
      <c r="EO148" s="60"/>
      <c r="EP148" s="60"/>
      <c r="EQ148" s="60"/>
      <c r="ER148" s="60"/>
      <c r="ES148" s="60"/>
      <c r="ET148" s="60"/>
      <c r="EU148" s="60"/>
      <c r="EV148" s="60"/>
      <c r="EW148" s="60"/>
      <c r="EX148" s="60"/>
      <c r="EY148" s="60"/>
      <c r="EZ148" s="60"/>
      <c r="FA148" s="60"/>
      <c r="FB148" s="60"/>
      <c r="FC148" s="60"/>
      <c r="FD148" s="60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0"/>
      <c r="GX148" s="60"/>
      <c r="GY148" s="60"/>
      <c r="GZ148" s="60"/>
      <c r="HA148" s="60"/>
    </row>
    <row r="149" spans="30:209" ht="15">
      <c r="AD149" s="11"/>
      <c r="AE149" s="11"/>
      <c r="AF149" s="11"/>
      <c r="AG149" s="11"/>
      <c r="AH149" s="11"/>
      <c r="AI149" s="11"/>
      <c r="AJ149" s="11"/>
      <c r="AK149" s="11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</row>
    <row r="150" spans="30:209" ht="15">
      <c r="AD150" s="11"/>
      <c r="AE150" s="11"/>
      <c r="AF150" s="11"/>
      <c r="AG150" s="11"/>
      <c r="AH150" s="11"/>
      <c r="AI150" s="11"/>
      <c r="AJ150" s="11"/>
      <c r="AK150" s="11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</row>
    <row r="151" spans="30:209" ht="15">
      <c r="AD151" s="11"/>
      <c r="AE151" s="11"/>
      <c r="AF151" s="11"/>
      <c r="AG151" s="11"/>
      <c r="AH151" s="11"/>
      <c r="AI151" s="11"/>
      <c r="AJ151" s="11"/>
      <c r="AK151" s="1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</row>
    <row r="152" spans="30:209" ht="15">
      <c r="AD152" s="11"/>
      <c r="AE152" s="11"/>
      <c r="AF152" s="11"/>
      <c r="AG152" s="11"/>
      <c r="AH152" s="11"/>
      <c r="AI152" s="11"/>
      <c r="AJ152" s="11"/>
      <c r="AK152" s="11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</row>
    <row r="153" spans="30:209" ht="15">
      <c r="AD153" s="11"/>
      <c r="AE153" s="11"/>
      <c r="AF153" s="11"/>
      <c r="AG153" s="11"/>
      <c r="AH153" s="11"/>
      <c r="AI153" s="11"/>
      <c r="AJ153" s="11"/>
      <c r="AK153" s="11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</row>
    <row r="154" spans="30:209" ht="15">
      <c r="AD154" s="11"/>
      <c r="AE154" s="11"/>
      <c r="AF154" s="11"/>
      <c r="AG154" s="11"/>
      <c r="AH154" s="11"/>
      <c r="AI154" s="11"/>
      <c r="AJ154" s="11"/>
      <c r="AK154" s="11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</row>
    <row r="155" spans="30:209" ht="15">
      <c r="AD155" s="11"/>
      <c r="AE155" s="11"/>
      <c r="AF155" s="11"/>
      <c r="AG155" s="11"/>
      <c r="AH155" s="11"/>
      <c r="AI155" s="11"/>
      <c r="AJ155" s="11"/>
      <c r="AK155" s="11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</row>
    <row r="156" spans="30:209" ht="15">
      <c r="AD156" s="11"/>
      <c r="AE156" s="11"/>
      <c r="AF156" s="11"/>
      <c r="AG156" s="11"/>
      <c r="AH156" s="11"/>
      <c r="AI156" s="11"/>
      <c r="AJ156" s="11"/>
      <c r="AK156" s="11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</row>
    <row r="157" spans="30:209" ht="15">
      <c r="AD157" s="11"/>
      <c r="AE157" s="11"/>
      <c r="AF157" s="11"/>
      <c r="AG157" s="11"/>
      <c r="AH157" s="11"/>
      <c r="AI157" s="11"/>
      <c r="AJ157" s="11"/>
      <c r="AK157" s="11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</row>
    <row r="158" spans="30:209" ht="15">
      <c r="AD158" s="11"/>
      <c r="AE158" s="11"/>
      <c r="AF158" s="11"/>
      <c r="AG158" s="11"/>
      <c r="AH158" s="11"/>
      <c r="AI158" s="11"/>
      <c r="AJ158" s="11"/>
      <c r="AK158" s="11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</row>
    <row r="159" spans="30:209" ht="15">
      <c r="AD159" s="11"/>
      <c r="AE159" s="11"/>
      <c r="AF159" s="11"/>
      <c r="AG159" s="11"/>
      <c r="AH159" s="11"/>
      <c r="AI159" s="11"/>
      <c r="AJ159" s="11"/>
      <c r="AK159" s="11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</row>
    <row r="160" spans="30:209" ht="15">
      <c r="AD160" s="11"/>
      <c r="AE160" s="11"/>
      <c r="AF160" s="11"/>
      <c r="AG160" s="11"/>
      <c r="AH160" s="11"/>
      <c r="AI160" s="11"/>
      <c r="AJ160" s="11"/>
      <c r="AK160" s="11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</row>
    <row r="161" spans="30:209" ht="15">
      <c r="AD161" s="11"/>
      <c r="AE161" s="11"/>
      <c r="AF161" s="11"/>
      <c r="AG161" s="11"/>
      <c r="AH161" s="11"/>
      <c r="AI161" s="11"/>
      <c r="AJ161" s="11"/>
      <c r="AK161" s="1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</row>
    <row r="162" spans="30:209" ht="15">
      <c r="AD162" s="11"/>
      <c r="AE162" s="11"/>
      <c r="AF162" s="11"/>
      <c r="AG162" s="11"/>
      <c r="AH162" s="11"/>
      <c r="AI162" s="11"/>
      <c r="AJ162" s="11"/>
      <c r="AK162" s="11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</row>
    <row r="163" spans="30:209" ht="15">
      <c r="AD163" s="11"/>
      <c r="AE163" s="11"/>
      <c r="AF163" s="11"/>
      <c r="AG163" s="11"/>
      <c r="AH163" s="11"/>
      <c r="AI163" s="11"/>
      <c r="AJ163" s="11"/>
      <c r="AK163" s="11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</row>
    <row r="164" spans="30:209" ht="15">
      <c r="AD164" s="11"/>
      <c r="AE164" s="11"/>
      <c r="AF164" s="11"/>
      <c r="AG164" s="11"/>
      <c r="AH164" s="11"/>
      <c r="AI164" s="11"/>
      <c r="AJ164" s="11"/>
      <c r="AK164" s="11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</row>
    <row r="165" spans="30:209" ht="15">
      <c r="AD165" s="11"/>
      <c r="AE165" s="11"/>
      <c r="AF165" s="11"/>
      <c r="AG165" s="11"/>
      <c r="AH165" s="11"/>
      <c r="AI165" s="11"/>
      <c r="AJ165" s="11"/>
      <c r="AK165" s="11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</row>
    <row r="166" spans="30:209" ht="15">
      <c r="AD166" s="11"/>
      <c r="AE166" s="11"/>
      <c r="AF166" s="11"/>
      <c r="AG166" s="11"/>
      <c r="AH166" s="11"/>
      <c r="AI166" s="11"/>
      <c r="AJ166" s="11"/>
      <c r="AK166" s="11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</row>
    <row r="167" spans="30:209" ht="15">
      <c r="AD167" s="11"/>
      <c r="AE167" s="11"/>
      <c r="AF167" s="11"/>
      <c r="AG167" s="11"/>
      <c r="AH167" s="11"/>
      <c r="AI167" s="11"/>
      <c r="AJ167" s="11"/>
      <c r="AK167" s="11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</row>
    <row r="168" spans="30:209">
      <c r="AD168" s="50"/>
      <c r="AE168" s="50"/>
      <c r="AF168" s="50"/>
      <c r="AG168" s="50"/>
      <c r="AH168" s="50"/>
      <c r="AI168" s="50"/>
      <c r="AJ168" s="50"/>
      <c r="AK168" s="5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  <c r="CW168" s="60"/>
      <c r="CX168" s="60"/>
      <c r="CY168" s="60"/>
      <c r="CZ168" s="60"/>
      <c r="DA168" s="60"/>
      <c r="DB168" s="60"/>
      <c r="DC168" s="60"/>
      <c r="DD168" s="60"/>
      <c r="DE168" s="60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0"/>
      <c r="EC168" s="60"/>
      <c r="ED168" s="60"/>
      <c r="EE168" s="60"/>
      <c r="EF168" s="60"/>
      <c r="EG168" s="60"/>
      <c r="EH168" s="60"/>
      <c r="EI168" s="60"/>
      <c r="EJ168" s="60"/>
      <c r="EK168" s="60"/>
      <c r="EL168" s="60"/>
      <c r="EM168" s="60"/>
      <c r="EN168" s="60"/>
      <c r="EO168" s="60"/>
      <c r="EP168" s="60"/>
      <c r="EQ168" s="60"/>
      <c r="ER168" s="60"/>
      <c r="ES168" s="60"/>
      <c r="ET168" s="60"/>
      <c r="EU168" s="60"/>
      <c r="EV168" s="60"/>
      <c r="EW168" s="60"/>
      <c r="EX168" s="60"/>
      <c r="EY168" s="60"/>
      <c r="EZ168" s="60"/>
      <c r="FA168" s="60"/>
      <c r="FB168" s="60"/>
      <c r="FC168" s="60"/>
      <c r="FD168" s="60"/>
      <c r="FE168" s="60"/>
      <c r="FF168" s="60"/>
      <c r="FG168" s="60"/>
      <c r="FH168" s="60"/>
      <c r="FI168" s="60"/>
      <c r="FJ168" s="60"/>
      <c r="FK168" s="60"/>
      <c r="FL168" s="60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/>
      <c r="FX168" s="60"/>
      <c r="FY168" s="60"/>
      <c r="FZ168" s="60"/>
      <c r="GA168" s="60"/>
      <c r="GB168" s="60"/>
      <c r="GC168" s="60"/>
      <c r="GD168" s="60"/>
      <c r="GE168" s="60"/>
      <c r="GF168" s="60"/>
      <c r="GG168" s="60"/>
      <c r="GH168" s="60"/>
      <c r="GI168" s="60"/>
      <c r="GJ168" s="60"/>
      <c r="GK168" s="60"/>
      <c r="GL168" s="60"/>
      <c r="GM168" s="60"/>
      <c r="GN168" s="60"/>
      <c r="GO168" s="60"/>
      <c r="GP168" s="60"/>
      <c r="GQ168" s="60"/>
      <c r="GR168" s="60"/>
      <c r="GS168" s="60"/>
      <c r="GT168" s="60"/>
      <c r="GU168" s="60"/>
      <c r="GV168" s="60"/>
      <c r="GW168" s="60"/>
      <c r="GX168" s="60"/>
      <c r="GY168" s="60"/>
      <c r="GZ168" s="60"/>
      <c r="HA168" s="60"/>
    </row>
    <row r="169" spans="30:209" ht="15">
      <c r="AD169" s="11"/>
      <c r="AE169" s="11"/>
      <c r="AF169" s="11"/>
      <c r="AG169" s="11"/>
      <c r="AH169" s="11"/>
      <c r="AI169" s="11"/>
      <c r="AJ169" s="11"/>
      <c r="AK169" s="11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</row>
    <row r="170" spans="30:209" ht="15">
      <c r="AD170" s="11"/>
      <c r="AE170" s="11"/>
      <c r="AF170" s="11"/>
      <c r="AG170" s="11"/>
      <c r="AH170" s="11"/>
      <c r="AI170" s="11"/>
      <c r="AJ170" s="11"/>
      <c r="AK170" s="11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</row>
    <row r="171" spans="30:209" ht="15">
      <c r="AD171" s="11"/>
      <c r="AE171" s="11"/>
      <c r="AF171" s="11"/>
      <c r="AG171" s="11"/>
      <c r="AH171" s="11"/>
      <c r="AI171" s="11"/>
      <c r="AJ171" s="11"/>
      <c r="AK171" s="1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</row>
    <row r="172" spans="30:209">
      <c r="AD172" s="50"/>
      <c r="AE172" s="50"/>
      <c r="AF172" s="50"/>
      <c r="AG172" s="50"/>
      <c r="AH172" s="50"/>
      <c r="AI172" s="50"/>
      <c r="AJ172" s="50"/>
      <c r="AK172" s="5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0"/>
      <c r="EC172" s="60"/>
      <c r="ED172" s="60"/>
      <c r="EE172" s="60"/>
      <c r="EF172" s="60"/>
      <c r="EG172" s="60"/>
      <c r="EH172" s="60"/>
      <c r="EI172" s="60"/>
      <c r="EJ172" s="60"/>
      <c r="EK172" s="60"/>
      <c r="EL172" s="60"/>
      <c r="EM172" s="60"/>
      <c r="EN172" s="60"/>
      <c r="EO172" s="60"/>
      <c r="EP172" s="60"/>
      <c r="EQ172" s="60"/>
      <c r="ER172" s="60"/>
      <c r="ES172" s="60"/>
      <c r="ET172" s="60"/>
      <c r="EU172" s="60"/>
      <c r="EV172" s="60"/>
      <c r="EW172" s="60"/>
      <c r="EX172" s="60"/>
      <c r="EY172" s="60"/>
      <c r="EZ172" s="60"/>
      <c r="FA172" s="60"/>
      <c r="FB172" s="60"/>
      <c r="FC172" s="60"/>
      <c r="FD172" s="60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/>
      <c r="FX172" s="60"/>
      <c r="FY172" s="60"/>
      <c r="FZ172" s="60"/>
      <c r="GA172" s="60"/>
      <c r="GB172" s="60"/>
      <c r="GC172" s="60"/>
      <c r="GD172" s="60"/>
      <c r="GE172" s="60"/>
      <c r="GF172" s="60"/>
      <c r="GG172" s="60"/>
      <c r="GH172" s="60"/>
      <c r="GI172" s="60"/>
      <c r="GJ172" s="60"/>
      <c r="GK172" s="60"/>
      <c r="GL172" s="60"/>
      <c r="GM172" s="60"/>
      <c r="GN172" s="60"/>
      <c r="GO172" s="60"/>
      <c r="GP172" s="60"/>
      <c r="GQ172" s="60"/>
      <c r="GR172" s="60"/>
      <c r="GS172" s="60"/>
      <c r="GT172" s="60"/>
      <c r="GU172" s="60"/>
      <c r="GV172" s="60"/>
      <c r="GW172" s="60"/>
      <c r="GX172" s="60"/>
      <c r="GY172" s="60"/>
      <c r="GZ172" s="60"/>
      <c r="HA172" s="60"/>
    </row>
    <row r="173" spans="30:209" ht="15">
      <c r="AD173" s="11"/>
      <c r="AE173" s="11"/>
      <c r="AF173" s="11"/>
      <c r="AG173" s="11"/>
      <c r="AH173" s="11"/>
      <c r="AI173" s="11"/>
      <c r="AJ173" s="11"/>
      <c r="AK173" s="11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</row>
    <row r="174" spans="30:209" ht="15">
      <c r="AD174" s="11"/>
      <c r="AE174" s="11"/>
      <c r="AF174" s="11"/>
      <c r="AG174" s="11"/>
      <c r="AH174" s="11"/>
      <c r="AI174" s="11"/>
      <c r="AJ174" s="11"/>
      <c r="AK174" s="11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</row>
    <row r="175" spans="30:209" ht="15">
      <c r="AD175" s="11"/>
      <c r="AE175" s="11"/>
      <c r="AF175" s="11"/>
      <c r="AG175" s="11"/>
      <c r="AH175" s="11"/>
      <c r="AI175" s="11"/>
      <c r="AJ175" s="11"/>
      <c r="AK175" s="11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</row>
    <row r="176" spans="30:209" ht="15">
      <c r="AD176" s="11"/>
      <c r="AE176" s="11"/>
      <c r="AF176" s="11"/>
      <c r="AG176" s="11"/>
      <c r="AH176" s="11"/>
      <c r="AI176" s="11"/>
      <c r="AJ176" s="11"/>
      <c r="AK176" s="11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</row>
    <row r="177" spans="30:209" ht="15">
      <c r="AD177" s="11"/>
      <c r="AE177" s="11"/>
      <c r="AF177" s="11"/>
      <c r="AG177" s="11"/>
      <c r="AH177" s="11"/>
      <c r="AI177" s="11"/>
      <c r="AJ177" s="11"/>
      <c r="AK177" s="11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</row>
    <row r="178" spans="30:209" ht="15">
      <c r="AD178" s="11"/>
      <c r="AE178" s="11"/>
      <c r="AF178" s="11"/>
      <c r="AG178" s="11"/>
      <c r="AH178" s="11"/>
      <c r="AI178" s="11"/>
      <c r="AJ178" s="11"/>
      <c r="AK178" s="11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</row>
    <row r="179" spans="30:209" ht="15">
      <c r="AD179" s="11"/>
      <c r="AE179" s="11"/>
      <c r="AF179" s="11"/>
      <c r="AG179" s="11"/>
      <c r="AH179" s="11"/>
      <c r="AI179" s="11"/>
      <c r="AJ179" s="11"/>
      <c r="AK179" s="11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</row>
    <row r="180" spans="30:209" ht="15">
      <c r="AD180" s="11"/>
      <c r="AE180" s="11"/>
      <c r="AF180" s="11"/>
      <c r="AG180" s="11"/>
      <c r="AH180" s="11"/>
      <c r="AI180" s="11"/>
      <c r="AJ180" s="11"/>
      <c r="AK180" s="11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</row>
    <row r="181" spans="30:209" ht="15">
      <c r="AD181" s="11"/>
      <c r="AE181" s="11"/>
      <c r="AF181" s="11"/>
      <c r="AG181" s="11"/>
      <c r="AH181" s="11"/>
      <c r="AI181" s="11"/>
      <c r="AJ181" s="11"/>
      <c r="AK181" s="1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</row>
    <row r="182" spans="30:209" ht="15">
      <c r="AD182" s="11"/>
      <c r="AE182" s="11"/>
      <c r="AF182" s="11"/>
      <c r="AG182" s="11"/>
      <c r="AH182" s="11"/>
      <c r="AI182" s="11"/>
      <c r="AJ182" s="11"/>
      <c r="AK182" s="11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</row>
    <row r="183" spans="30:209" ht="15">
      <c r="AD183" s="11"/>
      <c r="AE183" s="11"/>
      <c r="AF183" s="11"/>
      <c r="AG183" s="11"/>
      <c r="AH183" s="11"/>
      <c r="AI183" s="11"/>
      <c r="AJ183" s="11"/>
      <c r="AK183" s="11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</row>
    <row r="184" spans="30:209" ht="15">
      <c r="AD184" s="11"/>
      <c r="AE184" s="11"/>
      <c r="AF184" s="11"/>
      <c r="AG184" s="11"/>
      <c r="AH184" s="11"/>
      <c r="AI184" s="11"/>
      <c r="AJ184" s="11"/>
      <c r="AK184" s="11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</row>
    <row r="185" spans="30:209" ht="15">
      <c r="AD185" s="11"/>
      <c r="AE185" s="11"/>
      <c r="AF185" s="11"/>
      <c r="AG185" s="11"/>
      <c r="AH185" s="11"/>
      <c r="AI185" s="11"/>
      <c r="AJ185" s="11"/>
      <c r="AK185" s="11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</row>
    <row r="186" spans="30:209" ht="15">
      <c r="AD186" s="11"/>
      <c r="AE186" s="11"/>
      <c r="AF186" s="11"/>
      <c r="AG186" s="11"/>
      <c r="AH186" s="11"/>
      <c r="AI186" s="11"/>
      <c r="AJ186" s="11"/>
      <c r="AK186" s="11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</row>
    <row r="187" spans="30:209" ht="15">
      <c r="AD187" s="11"/>
      <c r="AE187" s="11"/>
      <c r="AF187" s="11"/>
      <c r="AG187" s="11"/>
      <c r="AH187" s="11"/>
      <c r="AI187" s="11"/>
      <c r="AJ187" s="11"/>
      <c r="AK187" s="11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</row>
    <row r="188" spans="30:209" ht="15">
      <c r="AD188" s="11"/>
      <c r="AE188" s="11"/>
      <c r="AF188" s="11"/>
      <c r="AG188" s="11"/>
      <c r="AH188" s="11"/>
      <c r="AI188" s="11"/>
      <c r="AJ188" s="11"/>
      <c r="AK188" s="11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</row>
    <row r="189" spans="30:209">
      <c r="AD189" s="50"/>
      <c r="AE189" s="50"/>
      <c r="AF189" s="50"/>
      <c r="AG189" s="50"/>
      <c r="AH189" s="50"/>
      <c r="AI189" s="50"/>
      <c r="AJ189" s="50"/>
      <c r="AK189" s="5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  <c r="DL189" s="60"/>
      <c r="DM189" s="60"/>
      <c r="DN189" s="60"/>
      <c r="DO189" s="60"/>
      <c r="DP189" s="60"/>
      <c r="DQ189" s="60"/>
      <c r="DR189" s="60"/>
      <c r="DS189" s="60"/>
      <c r="DT189" s="60"/>
      <c r="DU189" s="60"/>
      <c r="DV189" s="60"/>
      <c r="DW189" s="60"/>
      <c r="DX189" s="60"/>
      <c r="DY189" s="60"/>
      <c r="DZ189" s="60"/>
      <c r="EA189" s="60"/>
      <c r="EB189" s="60"/>
      <c r="EC189" s="60"/>
      <c r="ED189" s="60"/>
      <c r="EE189" s="60"/>
      <c r="EF189" s="60"/>
      <c r="EG189" s="60"/>
      <c r="EH189" s="60"/>
      <c r="EI189" s="60"/>
      <c r="EJ189" s="60"/>
      <c r="EK189" s="60"/>
      <c r="EL189" s="60"/>
      <c r="EM189" s="60"/>
      <c r="EN189" s="60"/>
      <c r="EO189" s="60"/>
      <c r="EP189" s="60"/>
      <c r="EQ189" s="60"/>
      <c r="ER189" s="60"/>
      <c r="ES189" s="60"/>
      <c r="ET189" s="60"/>
      <c r="EU189" s="60"/>
      <c r="EV189" s="60"/>
      <c r="EW189" s="60"/>
      <c r="EX189" s="60"/>
      <c r="EY189" s="60"/>
      <c r="EZ189" s="60"/>
      <c r="FA189" s="60"/>
      <c r="FB189" s="60"/>
      <c r="FC189" s="60"/>
      <c r="FD189" s="60"/>
      <c r="FE189" s="60"/>
      <c r="FF189" s="60"/>
      <c r="FG189" s="60"/>
      <c r="FH189" s="60"/>
      <c r="FI189" s="60"/>
      <c r="FJ189" s="60"/>
      <c r="FK189" s="60"/>
      <c r="FL189" s="60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0"/>
      <c r="GX189" s="60"/>
      <c r="GY189" s="60"/>
      <c r="GZ189" s="60"/>
      <c r="HA189" s="60"/>
    </row>
    <row r="190" spans="30:209" ht="15">
      <c r="AD190" s="11"/>
      <c r="AE190" s="11"/>
      <c r="AF190" s="11"/>
      <c r="AG190" s="11"/>
      <c r="AH190" s="11"/>
      <c r="AI190" s="11"/>
      <c r="AJ190" s="11"/>
      <c r="AK190" s="11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</row>
    <row r="191" spans="30:209" ht="15">
      <c r="AD191" s="11"/>
      <c r="AE191" s="11"/>
      <c r="AF191" s="11"/>
      <c r="AG191" s="11"/>
      <c r="AH191" s="11"/>
      <c r="AI191" s="11"/>
      <c r="AJ191" s="11"/>
      <c r="AK191" s="1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</row>
    <row r="192" spans="30:209" ht="15">
      <c r="AD192" s="11"/>
      <c r="AE192" s="11"/>
      <c r="AF192" s="11"/>
      <c r="AG192" s="11"/>
      <c r="AH192" s="11"/>
      <c r="AI192" s="11"/>
      <c r="AJ192" s="11"/>
      <c r="AK192" s="11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</row>
    <row r="193" spans="30:209">
      <c r="AD193" s="50"/>
      <c r="AE193" s="50"/>
      <c r="AF193" s="50"/>
      <c r="AG193" s="50"/>
      <c r="AH193" s="50"/>
      <c r="AI193" s="50"/>
      <c r="AJ193" s="50"/>
      <c r="AK193" s="5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60"/>
      <c r="DJ193" s="60"/>
      <c r="DK193" s="60"/>
      <c r="DL193" s="60"/>
      <c r="DM193" s="60"/>
      <c r="DN193" s="60"/>
      <c r="DO193" s="60"/>
      <c r="DP193" s="60"/>
      <c r="DQ193" s="60"/>
      <c r="DR193" s="60"/>
      <c r="DS193" s="60"/>
      <c r="DT193" s="60"/>
      <c r="DU193" s="60"/>
      <c r="DV193" s="60"/>
      <c r="DW193" s="60"/>
      <c r="DX193" s="60"/>
      <c r="DY193" s="60"/>
      <c r="DZ193" s="60"/>
      <c r="EA193" s="60"/>
      <c r="EB193" s="60"/>
      <c r="EC193" s="60"/>
      <c r="ED193" s="60"/>
      <c r="EE193" s="60"/>
      <c r="EF193" s="60"/>
      <c r="EG193" s="60"/>
      <c r="EH193" s="60"/>
      <c r="EI193" s="60"/>
      <c r="EJ193" s="60"/>
      <c r="EK193" s="60"/>
      <c r="EL193" s="60"/>
      <c r="EM193" s="60"/>
      <c r="EN193" s="60"/>
      <c r="EO193" s="60"/>
      <c r="EP193" s="60"/>
      <c r="EQ193" s="60"/>
      <c r="ER193" s="60"/>
      <c r="ES193" s="60"/>
      <c r="ET193" s="60"/>
      <c r="EU193" s="60"/>
      <c r="EV193" s="60"/>
      <c r="EW193" s="60"/>
      <c r="EX193" s="60"/>
      <c r="EY193" s="60"/>
      <c r="EZ193" s="60"/>
      <c r="FA193" s="60"/>
      <c r="FB193" s="60"/>
      <c r="FC193" s="60"/>
      <c r="FD193" s="60"/>
      <c r="FE193" s="60"/>
      <c r="FF193" s="60"/>
      <c r="FG193" s="60"/>
      <c r="FH193" s="60"/>
      <c r="FI193" s="60"/>
      <c r="FJ193" s="60"/>
      <c r="FK193" s="60"/>
      <c r="FL193" s="60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0"/>
      <c r="GX193" s="60"/>
      <c r="GY193" s="60"/>
      <c r="GZ193" s="60"/>
      <c r="HA193" s="60"/>
    </row>
    <row r="194" spans="30:209" ht="15">
      <c r="AD194" s="11"/>
      <c r="AE194" s="11"/>
      <c r="AF194" s="11"/>
      <c r="AG194" s="11"/>
      <c r="AH194" s="11"/>
      <c r="AI194" s="11"/>
      <c r="AJ194" s="11"/>
      <c r="AK194" s="11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</row>
    <row r="195" spans="30:209" ht="15">
      <c r="AD195" s="11"/>
      <c r="AE195" s="11"/>
      <c r="AF195" s="11"/>
      <c r="AG195" s="11"/>
      <c r="AH195" s="11"/>
      <c r="AI195" s="11"/>
      <c r="AJ195" s="11"/>
      <c r="AK195" s="11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</row>
    <row r="196" spans="30:209" ht="15">
      <c r="AD196" s="11"/>
      <c r="AE196" s="11"/>
      <c r="AF196" s="11"/>
      <c r="AG196" s="11"/>
      <c r="AH196" s="11"/>
      <c r="AI196" s="11"/>
      <c r="AJ196" s="11"/>
      <c r="AK196" s="11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</row>
    <row r="197" spans="30:209" ht="15">
      <c r="AD197" s="11"/>
      <c r="AE197" s="11"/>
      <c r="AF197" s="11"/>
      <c r="AG197" s="11"/>
      <c r="AH197" s="11"/>
      <c r="AI197" s="11"/>
      <c r="AJ197" s="11"/>
      <c r="AK197" s="11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</row>
    <row r="198" spans="30:209" ht="15">
      <c r="AD198" s="11"/>
      <c r="AE198" s="11"/>
      <c r="AF198" s="11"/>
      <c r="AG198" s="11"/>
      <c r="AH198" s="11"/>
      <c r="AI198" s="11"/>
      <c r="AJ198" s="11"/>
      <c r="AK198" s="11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</row>
    <row r="199" spans="30:209" ht="15">
      <c r="AD199" s="11"/>
      <c r="AE199" s="11"/>
      <c r="AF199" s="11"/>
      <c r="AG199" s="11"/>
      <c r="AH199" s="11"/>
      <c r="AI199" s="11"/>
      <c r="AJ199" s="11"/>
      <c r="AK199" s="11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</row>
    <row r="200" spans="30:209" ht="15">
      <c r="AD200" s="11"/>
      <c r="AE200" s="11"/>
      <c r="AF200" s="11"/>
      <c r="AG200" s="11"/>
      <c r="AH200" s="11"/>
      <c r="AI200" s="11"/>
      <c r="AJ200" s="11"/>
      <c r="AK200" s="11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</row>
    <row r="201" spans="30:209" ht="15">
      <c r="AD201" s="11"/>
      <c r="AE201" s="11"/>
      <c r="AF201" s="11"/>
      <c r="AG201" s="11"/>
      <c r="AH201" s="11"/>
      <c r="AI201" s="11"/>
      <c r="AJ201" s="11"/>
      <c r="AK201" s="1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</row>
    <row r="202" spans="30:209" ht="15">
      <c r="AD202" s="11"/>
      <c r="AE202" s="11"/>
      <c r="AF202" s="11"/>
      <c r="AG202" s="11"/>
      <c r="AH202" s="11"/>
      <c r="AI202" s="11"/>
      <c r="AJ202" s="11"/>
      <c r="AK202" s="11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</row>
    <row r="203" spans="30:209" ht="15">
      <c r="AD203" s="11"/>
      <c r="AE203" s="11"/>
      <c r="AF203" s="11"/>
      <c r="AG203" s="11"/>
      <c r="AH203" s="11"/>
      <c r="AI203" s="11"/>
      <c r="AJ203" s="11"/>
      <c r="AK203" s="11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</row>
    <row r="204" spans="30:209" ht="15">
      <c r="AD204" s="11"/>
      <c r="AE204" s="11"/>
      <c r="AF204" s="11"/>
      <c r="AG204" s="11"/>
      <c r="AH204" s="11"/>
      <c r="AI204" s="11"/>
      <c r="AJ204" s="11"/>
      <c r="AK204" s="11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</row>
    <row r="205" spans="30:209" ht="15">
      <c r="AD205" s="11"/>
      <c r="AE205" s="11"/>
      <c r="AF205" s="11"/>
      <c r="AG205" s="11"/>
      <c r="AH205" s="11"/>
      <c r="AI205" s="11"/>
      <c r="AJ205" s="11"/>
      <c r="AK205" s="11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</row>
    <row r="206" spans="30:209" ht="15">
      <c r="AD206" s="11"/>
      <c r="AE206" s="11"/>
      <c r="AF206" s="11"/>
      <c r="AG206" s="11"/>
      <c r="AH206" s="11"/>
      <c r="AI206" s="11"/>
      <c r="AJ206" s="11"/>
      <c r="AK206" s="11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</row>
    <row r="207" spans="30:209" ht="15">
      <c r="AD207" s="11"/>
      <c r="AE207" s="11"/>
      <c r="AF207" s="11"/>
      <c r="AG207" s="11"/>
      <c r="AH207" s="11"/>
      <c r="AI207" s="11"/>
      <c r="AJ207" s="11"/>
      <c r="AK207" s="11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</row>
    <row r="208" spans="30:209" ht="15">
      <c r="AD208" s="11"/>
      <c r="AE208" s="11"/>
      <c r="AF208" s="11"/>
      <c r="AG208" s="11"/>
      <c r="AH208" s="11"/>
      <c r="AI208" s="11"/>
      <c r="AJ208" s="11"/>
      <c r="AK208" s="11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</row>
    <row r="209" spans="30:209" ht="15">
      <c r="AD209" s="11"/>
      <c r="AE209" s="11"/>
      <c r="AF209" s="11"/>
      <c r="AG209" s="11"/>
      <c r="AH209" s="11"/>
      <c r="AI209" s="11"/>
      <c r="AJ209" s="11"/>
      <c r="AK209" s="11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</row>
    <row r="210" spans="30:209">
      <c r="AD210" s="50"/>
      <c r="AE210" s="50"/>
      <c r="AF210" s="50"/>
      <c r="AG210" s="50"/>
      <c r="AH210" s="50"/>
      <c r="AI210" s="50"/>
      <c r="AJ210" s="50"/>
      <c r="AK210" s="5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  <c r="CW210" s="60"/>
      <c r="CX210" s="60"/>
      <c r="CY210" s="60"/>
      <c r="CZ210" s="60"/>
      <c r="DA210" s="60"/>
      <c r="DB210" s="60"/>
      <c r="DC210" s="60"/>
      <c r="DD210" s="60"/>
      <c r="DE210" s="60"/>
      <c r="DF210" s="60"/>
      <c r="DG210" s="60"/>
      <c r="DH210" s="60"/>
      <c r="DI210" s="60"/>
      <c r="DJ210" s="60"/>
      <c r="DK210" s="60"/>
      <c r="DL210" s="60"/>
      <c r="DM210" s="60"/>
      <c r="DN210" s="60"/>
      <c r="DO210" s="60"/>
      <c r="DP210" s="60"/>
      <c r="DQ210" s="60"/>
      <c r="DR210" s="60"/>
      <c r="DS210" s="60"/>
      <c r="DT210" s="60"/>
      <c r="DU210" s="60"/>
      <c r="DV210" s="60"/>
      <c r="DW210" s="60"/>
      <c r="DX210" s="60"/>
      <c r="DY210" s="60"/>
      <c r="DZ210" s="60"/>
      <c r="EA210" s="60"/>
      <c r="EB210" s="60"/>
      <c r="EC210" s="60"/>
      <c r="ED210" s="60"/>
      <c r="EE210" s="60"/>
      <c r="EF210" s="60"/>
      <c r="EG210" s="60"/>
      <c r="EH210" s="60"/>
      <c r="EI210" s="60"/>
      <c r="EJ210" s="60"/>
      <c r="EK210" s="60"/>
      <c r="EL210" s="60"/>
      <c r="EM210" s="60"/>
      <c r="EN210" s="60"/>
      <c r="EO210" s="60"/>
      <c r="EP210" s="60"/>
      <c r="EQ210" s="60"/>
      <c r="ER210" s="60"/>
      <c r="ES210" s="60"/>
      <c r="ET210" s="60"/>
      <c r="EU210" s="60"/>
      <c r="EV210" s="60"/>
      <c r="EW210" s="60"/>
      <c r="EX210" s="60"/>
      <c r="EY210" s="60"/>
      <c r="EZ210" s="60"/>
      <c r="FA210" s="60"/>
      <c r="FB210" s="60"/>
      <c r="FC210" s="60"/>
      <c r="FD210" s="60"/>
      <c r="FE210" s="60"/>
      <c r="FF210" s="60"/>
      <c r="FG210" s="60"/>
      <c r="FH210" s="60"/>
      <c r="FI210" s="60"/>
      <c r="FJ210" s="60"/>
      <c r="FK210" s="60"/>
      <c r="FL210" s="60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0"/>
      <c r="GX210" s="60"/>
      <c r="GY210" s="60"/>
      <c r="GZ210" s="60"/>
      <c r="HA210" s="60"/>
    </row>
    <row r="211" spans="30:209" ht="15">
      <c r="AD211" s="11"/>
      <c r="AE211" s="11"/>
      <c r="AF211" s="11"/>
      <c r="AG211" s="11"/>
      <c r="AH211" s="11"/>
      <c r="AI211" s="11"/>
      <c r="AJ211" s="11"/>
      <c r="AK211" s="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</row>
    <row r="212" spans="30:209" ht="15">
      <c r="AD212" s="11"/>
      <c r="AE212" s="11"/>
      <c r="AF212" s="11"/>
      <c r="AG212" s="11"/>
      <c r="AH212" s="11"/>
      <c r="AI212" s="11"/>
      <c r="AJ212" s="11"/>
      <c r="AK212" s="11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</row>
    <row r="213" spans="30:209" ht="15">
      <c r="AD213" s="11"/>
      <c r="AE213" s="11"/>
      <c r="AF213" s="11"/>
      <c r="AG213" s="11"/>
      <c r="AH213" s="11"/>
      <c r="AI213" s="11"/>
      <c r="AJ213" s="11"/>
      <c r="AK213" s="11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</row>
    <row r="214" spans="30:209">
      <c r="AD214" s="50"/>
      <c r="AE214" s="50"/>
      <c r="AF214" s="50"/>
      <c r="AG214" s="50"/>
      <c r="AH214" s="50"/>
      <c r="AI214" s="50"/>
      <c r="AJ214" s="50"/>
      <c r="AK214" s="5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  <c r="CW214" s="60"/>
      <c r="CX214" s="60"/>
      <c r="CY214" s="60"/>
      <c r="CZ214" s="60"/>
      <c r="DA214" s="60"/>
      <c r="DB214" s="60"/>
      <c r="DC214" s="60"/>
      <c r="DD214" s="60"/>
      <c r="DE214" s="60"/>
      <c r="DF214" s="60"/>
      <c r="DG214" s="60"/>
      <c r="DH214" s="60"/>
      <c r="DI214" s="60"/>
      <c r="DJ214" s="60"/>
      <c r="DK214" s="60"/>
      <c r="DL214" s="60"/>
      <c r="DM214" s="60"/>
      <c r="DN214" s="60"/>
      <c r="DO214" s="60"/>
      <c r="DP214" s="60"/>
      <c r="DQ214" s="60"/>
      <c r="DR214" s="60"/>
      <c r="DS214" s="60"/>
      <c r="DT214" s="60"/>
      <c r="DU214" s="60"/>
      <c r="DV214" s="60"/>
      <c r="DW214" s="60"/>
      <c r="DX214" s="60"/>
      <c r="DY214" s="60"/>
      <c r="DZ214" s="60"/>
      <c r="EA214" s="60"/>
      <c r="EB214" s="60"/>
      <c r="EC214" s="60"/>
      <c r="ED214" s="60"/>
      <c r="EE214" s="60"/>
      <c r="EF214" s="60"/>
      <c r="EG214" s="60"/>
      <c r="EH214" s="60"/>
      <c r="EI214" s="60"/>
      <c r="EJ214" s="60"/>
      <c r="EK214" s="60"/>
      <c r="EL214" s="60"/>
      <c r="EM214" s="60"/>
      <c r="EN214" s="60"/>
      <c r="EO214" s="60"/>
      <c r="EP214" s="60"/>
      <c r="EQ214" s="60"/>
      <c r="ER214" s="60"/>
      <c r="ES214" s="60"/>
      <c r="ET214" s="60"/>
      <c r="EU214" s="60"/>
      <c r="EV214" s="60"/>
      <c r="EW214" s="60"/>
      <c r="EX214" s="60"/>
      <c r="EY214" s="60"/>
      <c r="EZ214" s="60"/>
      <c r="FA214" s="60"/>
      <c r="FB214" s="60"/>
      <c r="FC214" s="60"/>
      <c r="FD214" s="60"/>
      <c r="FE214" s="60"/>
      <c r="FF214" s="60"/>
      <c r="FG214" s="60"/>
      <c r="FH214" s="60"/>
      <c r="FI214" s="60"/>
      <c r="FJ214" s="60"/>
      <c r="FK214" s="60"/>
      <c r="FL214" s="60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0"/>
      <c r="GX214" s="60"/>
      <c r="GY214" s="60"/>
      <c r="GZ214" s="60"/>
      <c r="HA214" s="60"/>
    </row>
    <row r="215" spans="30:209" ht="15">
      <c r="AD215" s="11"/>
      <c r="AE215" s="11"/>
      <c r="AF215" s="11"/>
      <c r="AG215" s="11"/>
      <c r="AH215" s="11"/>
      <c r="AI215" s="11"/>
      <c r="AJ215" s="11"/>
      <c r="AK215" s="11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</row>
    <row r="216" spans="30:209" ht="15">
      <c r="AD216" s="11"/>
      <c r="AE216" s="11"/>
      <c r="AF216" s="11"/>
      <c r="AG216" s="11"/>
      <c r="AH216" s="11"/>
      <c r="AI216" s="11"/>
      <c r="AJ216" s="11"/>
      <c r="AK216" s="11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</row>
    <row r="217" spans="30:209" ht="15">
      <c r="AD217" s="11"/>
      <c r="AE217" s="11"/>
      <c r="AF217" s="11"/>
      <c r="AG217" s="11"/>
      <c r="AH217" s="11"/>
      <c r="AI217" s="11"/>
      <c r="AJ217" s="11"/>
      <c r="AK217" s="11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</row>
    <row r="218" spans="30:209" ht="15">
      <c r="AD218" s="11"/>
      <c r="AE218" s="11"/>
      <c r="AF218" s="11"/>
      <c r="AG218" s="11"/>
      <c r="AH218" s="11"/>
      <c r="AI218" s="11"/>
      <c r="AJ218" s="11"/>
      <c r="AK218" s="11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</row>
    <row r="219" spans="30:209" ht="15">
      <c r="AD219" s="11"/>
      <c r="AE219" s="11"/>
      <c r="AF219" s="11"/>
      <c r="AG219" s="11"/>
      <c r="AH219" s="11"/>
      <c r="AI219" s="11"/>
      <c r="AJ219" s="11"/>
      <c r="AK219" s="11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</row>
    <row r="220" spans="30:209" ht="15">
      <c r="AD220" s="11"/>
      <c r="AE220" s="11"/>
      <c r="AF220" s="11"/>
      <c r="AG220" s="11"/>
      <c r="AH220" s="11"/>
      <c r="AI220" s="11"/>
      <c r="AJ220" s="11"/>
      <c r="AK220" s="11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</row>
    <row r="221" spans="30:209" ht="15">
      <c r="AD221" s="11"/>
      <c r="AE221" s="11"/>
      <c r="AF221" s="11"/>
      <c r="AG221" s="11"/>
      <c r="AH221" s="11"/>
      <c r="AI221" s="11"/>
      <c r="AJ221" s="11"/>
      <c r="AK221" s="1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</row>
    <row r="222" spans="30:209" ht="15">
      <c r="AD222" s="11"/>
      <c r="AE222" s="11"/>
      <c r="AF222" s="11"/>
      <c r="AG222" s="11"/>
      <c r="AH222" s="11"/>
      <c r="AI222" s="11"/>
      <c r="AJ222" s="11"/>
      <c r="AK222" s="11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</row>
    <row r="223" spans="30:209" ht="12.75">
      <c r="AD223" s="61"/>
      <c r="AE223" s="61"/>
      <c r="AF223" s="61"/>
      <c r="AG223" s="61"/>
      <c r="AH223" s="61"/>
      <c r="AI223" s="61"/>
      <c r="AJ223" s="61"/>
      <c r="AK223" s="61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  <c r="HA223" s="62"/>
    </row>
    <row r="224" spans="30:209" ht="12.75">
      <c r="AD224" s="61"/>
      <c r="AE224" s="61"/>
      <c r="AF224" s="61"/>
      <c r="AG224" s="61"/>
      <c r="AH224" s="61"/>
      <c r="AI224" s="61"/>
      <c r="AJ224" s="61"/>
      <c r="AK224" s="61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</row>
    <row r="225" spans="30:209" ht="12.75">
      <c r="AD225" s="61"/>
      <c r="AE225" s="61"/>
      <c r="AF225" s="61"/>
      <c r="AG225" s="61"/>
      <c r="AH225" s="61"/>
      <c r="AI225" s="61"/>
      <c r="AJ225" s="61"/>
      <c r="AK225" s="61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</row>
    <row r="226" spans="30:209" ht="12.75">
      <c r="AD226" s="61"/>
      <c r="AE226" s="61"/>
      <c r="AF226" s="61"/>
      <c r="AG226" s="61"/>
      <c r="AH226" s="61"/>
      <c r="AI226" s="61"/>
      <c r="AJ226" s="61"/>
      <c r="AK226" s="61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</row>
    <row r="227" spans="30:209" ht="12.75">
      <c r="AD227" s="61"/>
      <c r="AE227" s="61"/>
      <c r="AF227" s="61"/>
      <c r="AG227" s="61"/>
      <c r="AH227" s="61"/>
      <c r="AI227" s="61"/>
      <c r="AJ227" s="61"/>
      <c r="AK227" s="61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</row>
    <row r="228" spans="30:209" ht="12.75">
      <c r="AD228" s="61"/>
      <c r="AE228" s="61"/>
      <c r="AF228" s="61"/>
      <c r="AG228" s="61"/>
      <c r="AH228" s="61"/>
      <c r="AI228" s="61"/>
      <c r="AJ228" s="61"/>
      <c r="AK228" s="61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</row>
    <row r="229" spans="30:209" ht="12.75">
      <c r="AD229" s="61"/>
      <c r="AE229" s="61"/>
      <c r="AF229" s="61"/>
      <c r="AG229" s="61"/>
      <c r="AH229" s="61"/>
      <c r="AI229" s="61"/>
      <c r="AJ229" s="61"/>
      <c r="AK229" s="61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</row>
    <row r="230" spans="30:209" ht="12.75">
      <c r="AD230" s="61"/>
      <c r="AE230" s="61"/>
      <c r="AF230" s="61"/>
      <c r="AG230" s="61"/>
      <c r="AH230" s="61"/>
      <c r="AI230" s="61"/>
      <c r="AJ230" s="61"/>
      <c r="AK230" s="61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</row>
    <row r="231" spans="30:209">
      <c r="AD231" s="50"/>
      <c r="AE231" s="50"/>
      <c r="AF231" s="50"/>
      <c r="AG231" s="50"/>
      <c r="AH231" s="50"/>
      <c r="AI231" s="50"/>
      <c r="AJ231" s="50"/>
      <c r="AK231" s="50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  <c r="CE231" s="63"/>
      <c r="CF231" s="63"/>
      <c r="CG231" s="63"/>
      <c r="CH231" s="63"/>
      <c r="CI231" s="63"/>
      <c r="CJ231" s="63"/>
      <c r="CK231" s="63"/>
      <c r="CL231" s="63"/>
      <c r="CM231" s="63"/>
      <c r="CN231" s="63"/>
      <c r="CO231" s="63"/>
      <c r="CP231" s="63"/>
      <c r="CQ231" s="63"/>
      <c r="CR231" s="63"/>
      <c r="CS231" s="63"/>
      <c r="CT231" s="63"/>
      <c r="CU231" s="63"/>
      <c r="CV231" s="63"/>
      <c r="CW231" s="63"/>
      <c r="CX231" s="63"/>
      <c r="CY231" s="63"/>
      <c r="CZ231" s="63"/>
      <c r="DA231" s="63"/>
      <c r="DB231" s="63"/>
      <c r="DC231" s="63"/>
      <c r="DD231" s="63"/>
      <c r="DE231" s="63"/>
      <c r="DF231" s="63"/>
      <c r="DG231" s="63"/>
      <c r="DH231" s="63"/>
      <c r="DI231" s="63"/>
      <c r="DJ231" s="63"/>
      <c r="DK231" s="63"/>
      <c r="DL231" s="63"/>
      <c r="DM231" s="63"/>
      <c r="DN231" s="63"/>
      <c r="DO231" s="63"/>
      <c r="DP231" s="63"/>
      <c r="DQ231" s="63"/>
      <c r="DR231" s="63"/>
      <c r="DS231" s="63"/>
      <c r="DT231" s="63"/>
      <c r="DU231" s="63"/>
      <c r="DV231" s="63"/>
      <c r="DW231" s="63"/>
      <c r="DX231" s="63"/>
      <c r="DY231" s="63"/>
      <c r="DZ231" s="63"/>
      <c r="EA231" s="63"/>
      <c r="EB231" s="63"/>
      <c r="EC231" s="63"/>
      <c r="ED231" s="63"/>
      <c r="EE231" s="63"/>
      <c r="EF231" s="63"/>
      <c r="EG231" s="63"/>
      <c r="EH231" s="63"/>
      <c r="EI231" s="63"/>
      <c r="EJ231" s="63"/>
      <c r="EK231" s="63"/>
      <c r="EL231" s="63"/>
      <c r="EM231" s="63"/>
      <c r="EN231" s="63"/>
      <c r="EO231" s="63"/>
      <c r="EP231" s="63"/>
      <c r="EQ231" s="63"/>
      <c r="ER231" s="63"/>
      <c r="ES231" s="63"/>
      <c r="ET231" s="63"/>
      <c r="EU231" s="63"/>
      <c r="EV231" s="63"/>
      <c r="EW231" s="63"/>
      <c r="EX231" s="63"/>
      <c r="EY231" s="63"/>
      <c r="EZ231" s="63"/>
      <c r="FA231" s="63"/>
      <c r="FB231" s="63"/>
      <c r="FC231" s="63"/>
      <c r="FD231" s="63"/>
      <c r="FE231" s="63"/>
      <c r="FF231" s="63"/>
      <c r="FG231" s="63"/>
      <c r="FH231" s="63"/>
      <c r="FI231" s="63"/>
      <c r="FJ231" s="63"/>
      <c r="FK231" s="63"/>
      <c r="FL231" s="63"/>
      <c r="FM231" s="63"/>
      <c r="FN231" s="63"/>
      <c r="FO231" s="63"/>
      <c r="FP231" s="63"/>
      <c r="FQ231" s="63"/>
      <c r="FR231" s="63"/>
      <c r="FS231" s="63"/>
      <c r="FT231" s="63"/>
      <c r="FU231" s="63"/>
      <c r="FV231" s="63"/>
      <c r="FW231" s="63"/>
      <c r="FX231" s="63"/>
      <c r="FY231" s="63"/>
      <c r="FZ231" s="63"/>
      <c r="GA231" s="63"/>
      <c r="GB231" s="63"/>
      <c r="GC231" s="63"/>
      <c r="GD231" s="63"/>
      <c r="GE231" s="63"/>
      <c r="GF231" s="63"/>
      <c r="GG231" s="63"/>
      <c r="GH231" s="63"/>
      <c r="GI231" s="63"/>
      <c r="GJ231" s="63"/>
      <c r="GK231" s="63"/>
      <c r="GL231" s="63"/>
      <c r="GM231" s="63"/>
      <c r="GN231" s="63"/>
      <c r="GO231" s="63"/>
      <c r="GP231" s="63"/>
      <c r="GQ231" s="63"/>
      <c r="GR231" s="63"/>
      <c r="GS231" s="63"/>
      <c r="GT231" s="63"/>
      <c r="GU231" s="63"/>
      <c r="GV231" s="63"/>
      <c r="GW231" s="63"/>
      <c r="GX231" s="63"/>
      <c r="GY231" s="63"/>
      <c r="GZ231" s="63"/>
      <c r="HA231" s="63"/>
    </row>
    <row r="232" spans="30:209" ht="12.75">
      <c r="AD232" s="61"/>
      <c r="AE232" s="61"/>
      <c r="AF232" s="61"/>
      <c r="AG232" s="61"/>
      <c r="AH232" s="61"/>
      <c r="AI232" s="61"/>
      <c r="AJ232" s="61"/>
      <c r="AK232" s="61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</row>
    <row r="233" spans="30:209" ht="12.75">
      <c r="AD233" s="61"/>
      <c r="AE233" s="61"/>
      <c r="AF233" s="61"/>
      <c r="AG233" s="61"/>
      <c r="AH233" s="61"/>
      <c r="AI233" s="61"/>
      <c r="AJ233" s="61"/>
      <c r="AK233" s="61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</row>
    <row r="234" spans="30:209" ht="12.75">
      <c r="AD234" s="61"/>
      <c r="AE234" s="61"/>
      <c r="AF234" s="61"/>
      <c r="AG234" s="61"/>
      <c r="AH234" s="61"/>
      <c r="AI234" s="61"/>
      <c r="AJ234" s="61"/>
      <c r="AK234" s="61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</row>
    <row r="235" spans="30:209">
      <c r="AD235" s="50"/>
      <c r="AE235" s="50"/>
      <c r="AF235" s="50"/>
      <c r="AG235" s="50"/>
      <c r="AH235" s="50"/>
      <c r="AI235" s="50"/>
      <c r="AJ235" s="50"/>
      <c r="AK235" s="50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  <c r="CE235" s="63"/>
      <c r="CF235" s="63"/>
      <c r="CG235" s="63"/>
      <c r="CH235" s="63"/>
      <c r="CI235" s="63"/>
      <c r="CJ235" s="63"/>
      <c r="CK235" s="63"/>
      <c r="CL235" s="63"/>
      <c r="CM235" s="63"/>
      <c r="CN235" s="63"/>
      <c r="CO235" s="63"/>
      <c r="CP235" s="63"/>
      <c r="CQ235" s="63"/>
      <c r="CR235" s="63"/>
      <c r="CS235" s="63"/>
      <c r="CT235" s="63"/>
      <c r="CU235" s="63"/>
      <c r="CV235" s="63"/>
      <c r="CW235" s="63"/>
      <c r="CX235" s="63"/>
      <c r="CY235" s="63"/>
      <c r="CZ235" s="63"/>
      <c r="DA235" s="63"/>
      <c r="DB235" s="63"/>
      <c r="DC235" s="63"/>
      <c r="DD235" s="63"/>
      <c r="DE235" s="63"/>
      <c r="DF235" s="63"/>
      <c r="DG235" s="63"/>
      <c r="DH235" s="63"/>
      <c r="DI235" s="63"/>
      <c r="DJ235" s="63"/>
      <c r="DK235" s="63"/>
      <c r="DL235" s="63"/>
      <c r="DM235" s="63"/>
      <c r="DN235" s="63"/>
      <c r="DO235" s="63"/>
      <c r="DP235" s="63"/>
      <c r="DQ235" s="63"/>
      <c r="DR235" s="63"/>
      <c r="DS235" s="63"/>
      <c r="DT235" s="63"/>
      <c r="DU235" s="63"/>
      <c r="DV235" s="63"/>
      <c r="DW235" s="63"/>
      <c r="DX235" s="63"/>
      <c r="DY235" s="63"/>
      <c r="DZ235" s="63"/>
      <c r="EA235" s="63"/>
      <c r="EB235" s="63"/>
      <c r="EC235" s="63"/>
      <c r="ED235" s="63"/>
      <c r="EE235" s="63"/>
      <c r="EF235" s="63"/>
      <c r="EG235" s="63"/>
      <c r="EH235" s="63"/>
      <c r="EI235" s="63"/>
      <c r="EJ235" s="63"/>
      <c r="EK235" s="63"/>
      <c r="EL235" s="63"/>
      <c r="EM235" s="63"/>
      <c r="EN235" s="63"/>
      <c r="EO235" s="63"/>
      <c r="EP235" s="63"/>
      <c r="EQ235" s="63"/>
      <c r="ER235" s="63"/>
      <c r="ES235" s="63"/>
      <c r="ET235" s="63"/>
      <c r="EU235" s="63"/>
      <c r="EV235" s="63"/>
      <c r="EW235" s="63"/>
      <c r="EX235" s="63"/>
      <c r="EY235" s="63"/>
      <c r="EZ235" s="63"/>
      <c r="FA235" s="63"/>
      <c r="FB235" s="63"/>
      <c r="FC235" s="63"/>
      <c r="FD235" s="63"/>
      <c r="FE235" s="63"/>
      <c r="FF235" s="63"/>
      <c r="FG235" s="63"/>
      <c r="FH235" s="63"/>
      <c r="FI235" s="63"/>
      <c r="FJ235" s="63"/>
      <c r="FK235" s="63"/>
      <c r="FL235" s="63"/>
      <c r="FM235" s="63"/>
      <c r="FN235" s="63"/>
      <c r="FO235" s="63"/>
      <c r="FP235" s="63"/>
      <c r="FQ235" s="63"/>
      <c r="FR235" s="63"/>
      <c r="FS235" s="63"/>
      <c r="FT235" s="63"/>
      <c r="FU235" s="63"/>
      <c r="FV235" s="63"/>
      <c r="FW235" s="63"/>
      <c r="FX235" s="63"/>
      <c r="FY235" s="63"/>
      <c r="FZ235" s="63"/>
      <c r="GA235" s="63"/>
      <c r="GB235" s="63"/>
      <c r="GC235" s="63"/>
      <c r="GD235" s="63"/>
      <c r="GE235" s="63"/>
      <c r="GF235" s="63"/>
      <c r="GG235" s="63"/>
      <c r="GH235" s="63"/>
      <c r="GI235" s="63"/>
      <c r="GJ235" s="63"/>
      <c r="GK235" s="63"/>
      <c r="GL235" s="63"/>
      <c r="GM235" s="63"/>
      <c r="GN235" s="63"/>
      <c r="GO235" s="63"/>
      <c r="GP235" s="63"/>
      <c r="GQ235" s="63"/>
      <c r="GR235" s="63"/>
      <c r="GS235" s="63"/>
      <c r="GT235" s="63"/>
      <c r="GU235" s="63"/>
      <c r="GV235" s="63"/>
      <c r="GW235" s="63"/>
      <c r="GX235" s="63"/>
      <c r="GY235" s="63"/>
      <c r="GZ235" s="63"/>
      <c r="HA235" s="63"/>
    </row>
    <row r="236" spans="30:209" ht="15">
      <c r="AD236" s="11"/>
      <c r="AE236" s="11"/>
      <c r="AF236" s="11"/>
      <c r="AG236" s="11"/>
      <c r="AH236" s="11"/>
      <c r="AI236" s="11"/>
      <c r="AJ236" s="11"/>
      <c r="AK236" s="11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</row>
    <row r="237" spans="30:209" ht="15">
      <c r="AD237" s="11"/>
      <c r="AE237" s="11"/>
      <c r="AF237" s="11"/>
      <c r="AG237" s="11"/>
      <c r="AH237" s="11"/>
      <c r="AI237" s="11"/>
      <c r="AJ237" s="11"/>
      <c r="AK237" s="11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</row>
    <row r="238" spans="30:209" ht="15">
      <c r="AD238" s="11"/>
      <c r="AE238" s="11"/>
      <c r="AF238" s="11"/>
      <c r="AG238" s="11"/>
      <c r="AH238" s="11"/>
      <c r="AI238" s="11"/>
      <c r="AJ238" s="11"/>
      <c r="AK238" s="11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</row>
    <row r="239" spans="30:209" ht="15">
      <c r="AD239" s="11"/>
      <c r="AE239" s="11"/>
      <c r="AF239" s="11"/>
      <c r="AG239" s="11"/>
      <c r="AH239" s="11"/>
      <c r="AI239" s="11"/>
      <c r="AJ239" s="11"/>
      <c r="AK239" s="11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</row>
    <row r="240" spans="30:209" ht="15">
      <c r="AD240" s="11"/>
      <c r="AE240" s="11"/>
      <c r="AF240" s="11"/>
      <c r="AG240" s="11"/>
      <c r="AH240" s="11"/>
      <c r="AI240" s="11"/>
      <c r="AJ240" s="11"/>
      <c r="AK240" s="11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</row>
    <row r="241" spans="30:209" ht="15">
      <c r="AD241" s="11"/>
      <c r="AE241" s="11"/>
      <c r="AF241" s="11"/>
      <c r="AG241" s="11"/>
      <c r="AH241" s="11"/>
      <c r="AI241" s="11"/>
      <c r="AJ241" s="11"/>
      <c r="AK241" s="1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</row>
    <row r="242" spans="30:209" ht="15">
      <c r="AD242" s="11"/>
      <c r="AE242" s="11"/>
      <c r="AF242" s="11"/>
      <c r="AG242" s="11"/>
      <c r="AH242" s="11"/>
      <c r="AI242" s="11"/>
      <c r="AJ242" s="11"/>
      <c r="AK242" s="11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</row>
    <row r="243" spans="30:209" ht="15">
      <c r="AD243" s="11"/>
      <c r="AE243" s="11"/>
      <c r="AF243" s="11"/>
      <c r="AG243" s="11"/>
      <c r="AH243" s="11"/>
      <c r="AI243" s="11"/>
      <c r="AJ243" s="11"/>
      <c r="AK243" s="11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</row>
    <row r="244" spans="30:209" ht="15">
      <c r="AD244" s="11"/>
      <c r="AE244" s="11"/>
      <c r="AF244" s="11"/>
      <c r="AG244" s="11"/>
      <c r="AH244" s="11"/>
      <c r="AI244" s="11"/>
      <c r="AJ244" s="11"/>
      <c r="AK244" s="11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</row>
    <row r="245" spans="30:209" ht="15">
      <c r="AD245" s="11"/>
      <c r="AE245" s="11"/>
      <c r="AF245" s="11"/>
      <c r="AG245" s="11"/>
      <c r="AH245" s="11"/>
      <c r="AI245" s="11"/>
      <c r="AJ245" s="11"/>
      <c r="AK245" s="11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</row>
    <row r="246" spans="30:209" ht="15">
      <c r="AD246" s="11"/>
      <c r="AE246" s="11"/>
      <c r="AF246" s="11"/>
      <c r="AG246" s="11"/>
      <c r="AH246" s="11"/>
      <c r="AI246" s="11"/>
      <c r="AJ246" s="11"/>
      <c r="AK246" s="11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</row>
    <row r="247" spans="30:209" ht="15">
      <c r="AD247" s="11"/>
      <c r="AE247" s="11"/>
      <c r="AF247" s="11"/>
      <c r="AG247" s="11"/>
      <c r="AH247" s="11"/>
      <c r="AI247" s="11"/>
      <c r="AJ247" s="11"/>
      <c r="AK247" s="11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</row>
    <row r="248" spans="30:209" ht="15">
      <c r="AD248" s="11"/>
      <c r="AE248" s="11"/>
      <c r="AF248" s="11"/>
      <c r="AG248" s="11"/>
      <c r="AH248" s="11"/>
      <c r="AI248" s="11"/>
      <c r="AJ248" s="11"/>
      <c r="AK248" s="11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</row>
    <row r="249" spans="30:209" ht="15">
      <c r="AD249" s="11"/>
      <c r="AE249" s="11"/>
      <c r="AF249" s="11"/>
      <c r="AG249" s="11"/>
      <c r="AH249" s="11"/>
      <c r="AI249" s="11"/>
      <c r="AJ249" s="11"/>
      <c r="AK249" s="11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</row>
    <row r="250" spans="30:209" ht="15">
      <c r="AD250" s="11"/>
      <c r="AE250" s="11"/>
      <c r="AF250" s="11"/>
      <c r="AG250" s="11"/>
      <c r="AH250" s="11"/>
      <c r="AI250" s="11"/>
      <c r="AJ250" s="11"/>
      <c r="AK250" s="11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</row>
    <row r="251" spans="30:209" ht="15">
      <c r="AD251" s="11"/>
      <c r="AE251" s="11"/>
      <c r="AF251" s="11"/>
      <c r="AG251" s="11"/>
      <c r="AH251" s="11"/>
      <c r="AI251" s="11"/>
      <c r="AJ251" s="11"/>
      <c r="AK251" s="1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</row>
    <row r="252" spans="30:209">
      <c r="AD252" s="50"/>
      <c r="AE252" s="50"/>
      <c r="AF252" s="50"/>
      <c r="AG252" s="50"/>
      <c r="AH252" s="50"/>
      <c r="AI252" s="50"/>
      <c r="AJ252" s="50"/>
      <c r="AK252" s="5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60"/>
      <c r="BV252" s="60"/>
      <c r="BW252" s="60"/>
      <c r="BX252" s="60"/>
      <c r="BY252" s="60"/>
      <c r="BZ252" s="60"/>
      <c r="CA252" s="60"/>
      <c r="CB252" s="60"/>
      <c r="CC252" s="60"/>
      <c r="CD252" s="60"/>
      <c r="CE252" s="60"/>
      <c r="CF252" s="60"/>
      <c r="CG252" s="60"/>
      <c r="CH252" s="60"/>
      <c r="CI252" s="60"/>
      <c r="CJ252" s="60"/>
      <c r="CK252" s="60"/>
      <c r="CL252" s="60"/>
      <c r="CM252" s="60"/>
      <c r="CN252" s="60"/>
      <c r="CO252" s="60"/>
      <c r="CP252" s="60"/>
      <c r="CQ252" s="60"/>
      <c r="CR252" s="60"/>
      <c r="CS252" s="60"/>
      <c r="CT252" s="60"/>
      <c r="CU252" s="60"/>
      <c r="CV252" s="60"/>
      <c r="CW252" s="60"/>
      <c r="CX252" s="60"/>
      <c r="CY252" s="60"/>
      <c r="CZ252" s="60"/>
      <c r="DA252" s="60"/>
      <c r="DB252" s="60"/>
      <c r="DC252" s="60"/>
      <c r="DD252" s="60"/>
      <c r="DE252" s="60"/>
      <c r="DF252" s="60"/>
      <c r="DG252" s="60"/>
      <c r="DH252" s="60"/>
      <c r="DI252" s="60"/>
      <c r="DJ252" s="60"/>
      <c r="DK252" s="60"/>
      <c r="DL252" s="60"/>
      <c r="DM252" s="60"/>
      <c r="DN252" s="60"/>
      <c r="DO252" s="60"/>
      <c r="DP252" s="60"/>
      <c r="DQ252" s="60"/>
      <c r="DR252" s="60"/>
      <c r="DS252" s="60"/>
      <c r="DT252" s="60"/>
      <c r="DU252" s="60"/>
      <c r="DV252" s="60"/>
      <c r="DW252" s="60"/>
      <c r="DX252" s="60"/>
      <c r="DY252" s="60"/>
      <c r="DZ252" s="60"/>
      <c r="EA252" s="60"/>
      <c r="EB252" s="60"/>
      <c r="EC252" s="60"/>
      <c r="ED252" s="60"/>
      <c r="EE252" s="60"/>
      <c r="EF252" s="60"/>
      <c r="EG252" s="60"/>
      <c r="EH252" s="60"/>
      <c r="EI252" s="60"/>
      <c r="EJ252" s="60"/>
      <c r="EK252" s="60"/>
      <c r="EL252" s="60"/>
      <c r="EM252" s="60"/>
      <c r="EN252" s="60"/>
      <c r="EO252" s="60"/>
      <c r="EP252" s="60"/>
      <c r="EQ252" s="60"/>
      <c r="ER252" s="60"/>
      <c r="ES252" s="60"/>
      <c r="ET252" s="60"/>
      <c r="EU252" s="60"/>
      <c r="EV252" s="60"/>
      <c r="EW252" s="60"/>
      <c r="EX252" s="60"/>
      <c r="EY252" s="60"/>
      <c r="EZ252" s="60"/>
      <c r="FA252" s="60"/>
      <c r="FB252" s="60"/>
      <c r="FC252" s="60"/>
      <c r="FD252" s="60"/>
      <c r="FE252" s="60"/>
      <c r="FF252" s="60"/>
      <c r="FG252" s="60"/>
      <c r="FH252" s="60"/>
      <c r="FI252" s="60"/>
      <c r="FJ252" s="60"/>
      <c r="FK252" s="60"/>
      <c r="FL252" s="60"/>
      <c r="FM252" s="60"/>
      <c r="FN252" s="60"/>
      <c r="FO252" s="60"/>
      <c r="FP252" s="60"/>
      <c r="FQ252" s="60"/>
      <c r="FR252" s="60"/>
      <c r="FS252" s="60"/>
      <c r="FT252" s="60"/>
      <c r="FU252" s="60"/>
      <c r="FV252" s="60"/>
      <c r="FW252" s="60"/>
      <c r="FX252" s="60"/>
      <c r="FY252" s="60"/>
      <c r="FZ252" s="60"/>
      <c r="GA252" s="60"/>
      <c r="GB252" s="60"/>
      <c r="GC252" s="60"/>
      <c r="GD252" s="60"/>
      <c r="GE252" s="60"/>
      <c r="GF252" s="60"/>
      <c r="GG252" s="60"/>
      <c r="GH252" s="60"/>
      <c r="GI252" s="60"/>
      <c r="GJ252" s="60"/>
      <c r="GK252" s="60"/>
      <c r="GL252" s="60"/>
      <c r="GM252" s="60"/>
      <c r="GN252" s="60"/>
      <c r="GO252" s="60"/>
      <c r="GP252" s="60"/>
      <c r="GQ252" s="60"/>
      <c r="GR252" s="60"/>
      <c r="GS252" s="60"/>
      <c r="GT252" s="60"/>
      <c r="GU252" s="60"/>
      <c r="GV252" s="60"/>
      <c r="GW252" s="60"/>
      <c r="GX252" s="60"/>
      <c r="GY252" s="60"/>
      <c r="GZ252" s="60"/>
      <c r="HA252" s="60"/>
    </row>
    <row r="253" spans="30:209" ht="15">
      <c r="AD253" s="11"/>
      <c r="AE253" s="11"/>
      <c r="AF253" s="11"/>
      <c r="AG253" s="11"/>
      <c r="AH253" s="11"/>
      <c r="AI253" s="11"/>
      <c r="AJ253" s="11"/>
      <c r="AK253" s="11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</row>
    <row r="254" spans="30:209" ht="15">
      <c r="AD254" s="11"/>
      <c r="AE254" s="11"/>
      <c r="AF254" s="11"/>
      <c r="AG254" s="11"/>
      <c r="AH254" s="11"/>
      <c r="AI254" s="11"/>
      <c r="AJ254" s="11"/>
      <c r="AK254" s="11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</row>
    <row r="255" spans="30:209" ht="15">
      <c r="AD255" s="11"/>
      <c r="AE255" s="11"/>
      <c r="AF255" s="11"/>
      <c r="AG255" s="11"/>
      <c r="AH255" s="11"/>
      <c r="AI255" s="11"/>
      <c r="AJ255" s="11"/>
      <c r="AK255" s="11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</row>
    <row r="256" spans="30:209">
      <c r="AD256" s="50"/>
      <c r="AE256" s="50"/>
      <c r="AF256" s="50"/>
      <c r="AG256" s="50"/>
      <c r="AH256" s="50"/>
      <c r="AI256" s="50"/>
      <c r="AJ256" s="50"/>
      <c r="AK256" s="5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60"/>
      <c r="BZ256" s="60"/>
      <c r="CA256" s="60"/>
      <c r="CB256" s="60"/>
      <c r="CC256" s="60"/>
      <c r="CD256" s="60"/>
      <c r="CE256" s="60"/>
      <c r="CF256" s="60"/>
      <c r="CG256" s="60"/>
      <c r="CH256" s="60"/>
      <c r="CI256" s="60"/>
      <c r="CJ256" s="60"/>
      <c r="CK256" s="60"/>
      <c r="CL256" s="60"/>
      <c r="CM256" s="60"/>
      <c r="CN256" s="60"/>
      <c r="CO256" s="60"/>
      <c r="CP256" s="60"/>
      <c r="CQ256" s="60"/>
      <c r="CR256" s="60"/>
      <c r="CS256" s="60"/>
      <c r="CT256" s="60"/>
      <c r="CU256" s="60"/>
      <c r="CV256" s="60"/>
      <c r="CW256" s="60"/>
      <c r="CX256" s="60"/>
      <c r="CY256" s="60"/>
      <c r="CZ256" s="60"/>
      <c r="DA256" s="60"/>
      <c r="DB256" s="60"/>
      <c r="DC256" s="60"/>
      <c r="DD256" s="60"/>
      <c r="DE256" s="60"/>
      <c r="DF256" s="60"/>
      <c r="DG256" s="60"/>
      <c r="DH256" s="60"/>
      <c r="DI256" s="60"/>
      <c r="DJ256" s="60"/>
      <c r="DK256" s="60"/>
      <c r="DL256" s="60"/>
      <c r="DM256" s="60"/>
      <c r="DN256" s="60"/>
      <c r="DO256" s="60"/>
      <c r="DP256" s="60"/>
      <c r="DQ256" s="60"/>
      <c r="DR256" s="60"/>
      <c r="DS256" s="60"/>
      <c r="DT256" s="60"/>
      <c r="DU256" s="60"/>
      <c r="DV256" s="60"/>
      <c r="DW256" s="60"/>
      <c r="DX256" s="60"/>
      <c r="DY256" s="60"/>
      <c r="DZ256" s="60"/>
      <c r="EA256" s="60"/>
      <c r="EB256" s="60"/>
      <c r="EC256" s="60"/>
      <c r="ED256" s="60"/>
      <c r="EE256" s="60"/>
      <c r="EF256" s="60"/>
      <c r="EG256" s="60"/>
      <c r="EH256" s="60"/>
      <c r="EI256" s="60"/>
      <c r="EJ256" s="60"/>
      <c r="EK256" s="60"/>
      <c r="EL256" s="60"/>
      <c r="EM256" s="60"/>
      <c r="EN256" s="60"/>
      <c r="EO256" s="60"/>
      <c r="EP256" s="60"/>
      <c r="EQ256" s="60"/>
      <c r="ER256" s="60"/>
      <c r="ES256" s="60"/>
      <c r="ET256" s="60"/>
      <c r="EU256" s="60"/>
      <c r="EV256" s="60"/>
      <c r="EW256" s="60"/>
      <c r="EX256" s="60"/>
      <c r="EY256" s="60"/>
      <c r="EZ256" s="60"/>
      <c r="FA256" s="60"/>
      <c r="FB256" s="60"/>
      <c r="FC256" s="60"/>
      <c r="FD256" s="60"/>
      <c r="FE256" s="60"/>
      <c r="FF256" s="60"/>
      <c r="FG256" s="60"/>
      <c r="FH256" s="60"/>
      <c r="FI256" s="60"/>
      <c r="FJ256" s="60"/>
      <c r="FK256" s="60"/>
      <c r="FL256" s="60"/>
      <c r="FM256" s="60"/>
      <c r="FN256" s="60"/>
      <c r="FO256" s="60"/>
      <c r="FP256" s="60"/>
      <c r="FQ256" s="60"/>
      <c r="FR256" s="60"/>
      <c r="FS256" s="60"/>
      <c r="FT256" s="60"/>
      <c r="FU256" s="60"/>
      <c r="FV256" s="60"/>
      <c r="FW256" s="60"/>
      <c r="FX256" s="60"/>
      <c r="FY256" s="60"/>
      <c r="FZ256" s="60"/>
      <c r="GA256" s="60"/>
      <c r="GB256" s="60"/>
      <c r="GC256" s="60"/>
      <c r="GD256" s="60"/>
      <c r="GE256" s="60"/>
      <c r="GF256" s="60"/>
      <c r="GG256" s="60"/>
      <c r="GH256" s="60"/>
      <c r="GI256" s="60"/>
      <c r="GJ256" s="60"/>
      <c r="GK256" s="60"/>
      <c r="GL256" s="60"/>
      <c r="GM256" s="60"/>
      <c r="GN256" s="60"/>
      <c r="GO256" s="60"/>
      <c r="GP256" s="60"/>
      <c r="GQ256" s="60"/>
      <c r="GR256" s="60"/>
      <c r="GS256" s="60"/>
      <c r="GT256" s="60"/>
      <c r="GU256" s="60"/>
      <c r="GV256" s="60"/>
      <c r="GW256" s="60"/>
      <c r="GX256" s="60"/>
      <c r="GY256" s="60"/>
      <c r="GZ256" s="60"/>
      <c r="HA256" s="60"/>
    </row>
    <row r="257" spans="30:209" ht="15">
      <c r="AD257" s="11"/>
      <c r="AE257" s="11"/>
      <c r="AF257" s="11"/>
      <c r="AG257" s="11"/>
      <c r="AH257" s="11"/>
      <c r="AI257" s="11"/>
      <c r="AJ257" s="11"/>
      <c r="AK257" s="11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</row>
    <row r="258" spans="30:209" ht="15">
      <c r="AD258" s="11"/>
      <c r="AE258" s="11"/>
      <c r="AF258" s="11"/>
      <c r="AG258" s="11"/>
      <c r="AH258" s="11"/>
      <c r="AI258" s="11"/>
      <c r="AJ258" s="11"/>
      <c r="AK258" s="11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</row>
    <row r="259" spans="30:209" ht="15">
      <c r="AD259" s="11"/>
      <c r="AE259" s="11"/>
      <c r="AF259" s="11"/>
      <c r="AG259" s="11"/>
      <c r="AH259" s="11"/>
      <c r="AI259" s="11"/>
      <c r="AJ259" s="11"/>
      <c r="AK259" s="11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</row>
    <row r="260" spans="30:209" ht="15">
      <c r="AD260" s="11"/>
      <c r="AE260" s="11"/>
      <c r="AF260" s="11"/>
      <c r="AG260" s="11"/>
      <c r="AH260" s="11"/>
      <c r="AI260" s="11"/>
      <c r="AJ260" s="11"/>
      <c r="AK260" s="11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</row>
    <row r="261" spans="30:209" ht="15">
      <c r="AD261" s="11"/>
      <c r="AE261" s="11"/>
      <c r="AF261" s="11"/>
      <c r="AG261" s="11"/>
      <c r="AH261" s="11"/>
      <c r="AI261" s="11"/>
      <c r="AJ261" s="11"/>
      <c r="AK261" s="1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</row>
    <row r="262" spans="30:209" ht="15">
      <c r="AD262" s="11"/>
      <c r="AE262" s="11"/>
      <c r="AF262" s="11"/>
      <c r="AG262" s="11"/>
      <c r="AH262" s="11"/>
      <c r="AI262" s="11"/>
      <c r="AJ262" s="11"/>
      <c r="AK262" s="11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</row>
    <row r="263" spans="30:209" ht="15">
      <c r="AD263" s="11"/>
      <c r="AE263" s="11"/>
      <c r="AF263" s="11"/>
      <c r="AG263" s="11"/>
      <c r="AH263" s="11"/>
      <c r="AI263" s="11"/>
      <c r="AJ263" s="11"/>
      <c r="AK263" s="11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</row>
    <row r="264" spans="30:209" ht="15">
      <c r="AD264" s="11"/>
      <c r="AE264" s="11"/>
      <c r="AF264" s="11"/>
      <c r="AG264" s="11"/>
      <c r="AH264" s="11"/>
      <c r="AI264" s="11"/>
      <c r="AJ264" s="11"/>
      <c r="AK264" s="11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</row>
    <row r="265" spans="30:209" ht="15">
      <c r="AD265" s="11"/>
      <c r="AE265" s="11"/>
      <c r="AF265" s="11"/>
      <c r="AG265" s="11"/>
      <c r="AH265" s="11"/>
      <c r="AI265" s="11"/>
      <c r="AJ265" s="11"/>
      <c r="AK265" s="11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</row>
    <row r="266" spans="30:209" ht="15">
      <c r="AD266" s="11"/>
      <c r="AE266" s="11"/>
      <c r="AF266" s="11"/>
      <c r="AG266" s="11"/>
      <c r="AH266" s="11"/>
      <c r="AI266" s="11"/>
      <c r="AJ266" s="11"/>
      <c r="AK266" s="11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</row>
    <row r="267" spans="30:209" ht="15">
      <c r="AD267" s="11"/>
      <c r="AE267" s="11"/>
      <c r="AF267" s="11"/>
      <c r="AG267" s="11"/>
      <c r="AH267" s="11"/>
      <c r="AI267" s="11"/>
      <c r="AJ267" s="11"/>
      <c r="AK267" s="11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</row>
    <row r="268" spans="30:209" ht="15">
      <c r="AD268" s="11"/>
      <c r="AE268" s="11"/>
      <c r="AF268" s="11"/>
      <c r="AG268" s="11"/>
      <c r="AH268" s="11"/>
      <c r="AI268" s="11"/>
      <c r="AJ268" s="11"/>
      <c r="AK268" s="11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</row>
    <row r="269" spans="30:209" ht="15">
      <c r="AD269" s="11"/>
      <c r="AE269" s="11"/>
      <c r="AF269" s="11"/>
      <c r="AG269" s="11"/>
      <c r="AH269" s="11"/>
      <c r="AI269" s="11"/>
      <c r="AJ269" s="11"/>
      <c r="AK269" s="11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</row>
    <row r="270" spans="30:209" ht="15">
      <c r="AD270" s="11"/>
      <c r="AE270" s="11"/>
      <c r="AF270" s="11"/>
      <c r="AG270" s="11"/>
      <c r="AH270" s="11"/>
      <c r="AI270" s="11"/>
      <c r="AJ270" s="11"/>
      <c r="AK270" s="11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</row>
    <row r="271" spans="30:209" ht="15">
      <c r="AD271" s="11"/>
      <c r="AE271" s="11"/>
      <c r="AF271" s="11"/>
      <c r="AG271" s="11"/>
      <c r="AH271" s="11"/>
      <c r="AI271" s="11"/>
      <c r="AJ271" s="11"/>
      <c r="AK271" s="1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</row>
    <row r="272" spans="30:209" ht="15">
      <c r="AD272" s="11"/>
      <c r="AE272" s="11"/>
      <c r="AF272" s="11"/>
      <c r="AG272" s="11"/>
      <c r="AH272" s="11"/>
      <c r="AI272" s="11"/>
      <c r="AJ272" s="11"/>
      <c r="AK272" s="11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</row>
    <row r="273" spans="30:209">
      <c r="AD273" s="50"/>
      <c r="AE273" s="50"/>
      <c r="AF273" s="50"/>
      <c r="AG273" s="50"/>
      <c r="AH273" s="50"/>
      <c r="AI273" s="50"/>
      <c r="AJ273" s="50"/>
      <c r="AK273" s="5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</row>
    <row r="274" spans="30:209" ht="15">
      <c r="AD274" s="11"/>
      <c r="AE274" s="11"/>
      <c r="AF274" s="11"/>
      <c r="AG274" s="11"/>
      <c r="AH274" s="11"/>
      <c r="AI274" s="11"/>
      <c r="AJ274" s="11"/>
      <c r="AK274" s="11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</row>
    <row r="275" spans="30:209" ht="15">
      <c r="AD275" s="11"/>
      <c r="AE275" s="11"/>
      <c r="AF275" s="11"/>
      <c r="AG275" s="11"/>
      <c r="AH275" s="11"/>
      <c r="AI275" s="11"/>
      <c r="AJ275" s="11"/>
      <c r="AK275" s="11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</row>
    <row r="276" spans="30:209" ht="15">
      <c r="AD276" s="11"/>
      <c r="AE276" s="11"/>
      <c r="AF276" s="11"/>
      <c r="AG276" s="11"/>
      <c r="AH276" s="11"/>
      <c r="AI276" s="11"/>
      <c r="AJ276" s="11"/>
      <c r="AK276" s="11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</row>
    <row r="277" spans="30:209">
      <c r="AD277" s="50"/>
      <c r="AE277" s="50"/>
      <c r="AF277" s="50"/>
      <c r="AG277" s="50"/>
      <c r="AH277" s="50"/>
      <c r="AI277" s="50"/>
      <c r="AJ277" s="50"/>
      <c r="AK277" s="5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</row>
    <row r="278" spans="30:209" ht="15">
      <c r="AD278" s="11"/>
      <c r="AE278" s="11"/>
      <c r="AF278" s="11"/>
      <c r="AG278" s="11"/>
      <c r="AH278" s="11"/>
      <c r="AI278" s="11"/>
      <c r="AJ278" s="11"/>
      <c r="AK278" s="11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</row>
    <row r="279" spans="30:209" ht="15">
      <c r="AD279" s="11"/>
      <c r="AE279" s="11"/>
      <c r="AF279" s="11"/>
      <c r="AG279" s="11"/>
      <c r="AH279" s="11"/>
      <c r="AI279" s="11"/>
      <c r="AJ279" s="11"/>
      <c r="AK279" s="11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</row>
    <row r="280" spans="30:209" ht="15">
      <c r="AD280" s="11"/>
      <c r="AE280" s="11"/>
      <c r="AF280" s="11"/>
      <c r="AG280" s="11"/>
      <c r="AH280" s="11"/>
      <c r="AI280" s="11"/>
      <c r="AJ280" s="11"/>
      <c r="AK280" s="11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</row>
    <row r="281" spans="30:209" ht="15">
      <c r="AD281" s="11"/>
      <c r="AE281" s="11"/>
      <c r="AF281" s="11"/>
      <c r="AG281" s="11"/>
      <c r="AH281" s="11"/>
      <c r="AI281" s="11"/>
      <c r="AJ281" s="11"/>
      <c r="AK281" s="1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</row>
    <row r="282" spans="30:209" ht="15">
      <c r="AD282" s="11"/>
      <c r="AE282" s="11"/>
      <c r="AF282" s="11"/>
      <c r="AG282" s="11"/>
      <c r="AH282" s="11"/>
      <c r="AI282" s="11"/>
      <c r="AJ282" s="11"/>
      <c r="AK282" s="11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</row>
    <row r="283" spans="30:209" ht="15">
      <c r="AD283" s="11"/>
      <c r="AE283" s="11"/>
      <c r="AF283" s="11"/>
      <c r="AG283" s="11"/>
      <c r="AH283" s="11"/>
      <c r="AI283" s="11"/>
      <c r="AJ283" s="11"/>
      <c r="AK283" s="11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</row>
    <row r="284" spans="30:209" ht="15">
      <c r="AD284" s="11"/>
      <c r="AE284" s="11"/>
      <c r="AF284" s="11"/>
      <c r="AG284" s="11"/>
      <c r="AH284" s="11"/>
      <c r="AI284" s="11"/>
      <c r="AJ284" s="11"/>
      <c r="AK284" s="11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</row>
    <row r="285" spans="30:209" ht="15">
      <c r="AD285" s="11"/>
      <c r="AE285" s="11"/>
      <c r="AF285" s="11"/>
      <c r="AG285" s="11"/>
      <c r="AH285" s="11"/>
      <c r="AI285" s="11"/>
      <c r="AJ285" s="11"/>
      <c r="AK285" s="11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</row>
    <row r="286" spans="30:209" ht="15">
      <c r="AD286" s="11"/>
      <c r="AE286" s="11"/>
      <c r="AF286" s="11"/>
      <c r="AG286" s="11"/>
      <c r="AH286" s="11"/>
      <c r="AI286" s="11"/>
      <c r="AJ286" s="11"/>
      <c r="AK286" s="11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</row>
    <row r="287" spans="30:209" ht="15">
      <c r="AD287" s="11"/>
      <c r="AE287" s="11"/>
      <c r="AF287" s="11"/>
      <c r="AG287" s="11"/>
      <c r="AH287" s="11"/>
      <c r="AI287" s="11"/>
      <c r="AJ287" s="11"/>
      <c r="AK287" s="11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</row>
    <row r="288" spans="30:209" ht="12.75">
      <c r="AD288" s="61"/>
      <c r="AE288" s="61"/>
      <c r="AF288" s="61"/>
      <c r="AG288" s="61"/>
      <c r="AH288" s="61"/>
      <c r="AI288" s="61"/>
      <c r="AJ288" s="61"/>
      <c r="AK288" s="61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  <c r="HA288" s="62"/>
    </row>
    <row r="289" spans="30:209" ht="12.75">
      <c r="AD289" s="61"/>
      <c r="AE289" s="61"/>
      <c r="AF289" s="61"/>
      <c r="AG289" s="61"/>
      <c r="AH289" s="61"/>
      <c r="AI289" s="61"/>
      <c r="AJ289" s="61"/>
      <c r="AK289" s="61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</row>
    <row r="290" spans="30:209" ht="12.75">
      <c r="AD290" s="61"/>
      <c r="AE290" s="61"/>
      <c r="AF290" s="61"/>
      <c r="AG290" s="61"/>
      <c r="AH290" s="61"/>
      <c r="AI290" s="61"/>
      <c r="AJ290" s="61"/>
      <c r="AK290" s="61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</row>
    <row r="291" spans="30:209" ht="12.75">
      <c r="AD291" s="61"/>
      <c r="AE291" s="61"/>
      <c r="AF291" s="61"/>
      <c r="AG291" s="61"/>
      <c r="AH291" s="61"/>
      <c r="AI291" s="61"/>
      <c r="AJ291" s="61"/>
      <c r="AK291" s="61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</row>
    <row r="292" spans="30:209" ht="12.75">
      <c r="AD292" s="61"/>
      <c r="AE292" s="61"/>
      <c r="AF292" s="61"/>
      <c r="AG292" s="61"/>
      <c r="AH292" s="61"/>
      <c r="AI292" s="61"/>
      <c r="AJ292" s="61"/>
      <c r="AK292" s="61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</row>
    <row r="293" spans="30:209" ht="12.75">
      <c r="AD293" s="61"/>
      <c r="AE293" s="61"/>
      <c r="AF293" s="61"/>
      <c r="AG293" s="61"/>
      <c r="AH293" s="61"/>
      <c r="AI293" s="61"/>
      <c r="AJ293" s="61"/>
      <c r="AK293" s="61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</row>
    <row r="294" spans="30:209" ht="12.75">
      <c r="AD294" s="61"/>
      <c r="AE294" s="61"/>
      <c r="AF294" s="61"/>
      <c r="AG294" s="61"/>
      <c r="AH294" s="61"/>
      <c r="AI294" s="61"/>
      <c r="AJ294" s="61"/>
      <c r="AK294" s="61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</row>
    <row r="295" spans="30:209" ht="12.75">
      <c r="AD295" s="61"/>
      <c r="AE295" s="61"/>
      <c r="AF295" s="61"/>
      <c r="AG295" s="61"/>
      <c r="AH295" s="61"/>
      <c r="AI295" s="61"/>
      <c r="AJ295" s="61"/>
      <c r="AK295" s="61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</row>
    <row r="296" spans="30:209">
      <c r="AD296" s="50"/>
      <c r="AE296" s="50"/>
      <c r="AF296" s="50"/>
      <c r="AG296" s="50"/>
      <c r="AH296" s="50"/>
      <c r="AI296" s="50"/>
      <c r="AJ296" s="50"/>
      <c r="AK296" s="50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H296" s="63"/>
      <c r="CI296" s="63"/>
      <c r="CJ296" s="63"/>
      <c r="CK296" s="63"/>
      <c r="CL296" s="63"/>
      <c r="CM296" s="63"/>
      <c r="CN296" s="63"/>
      <c r="CO296" s="63"/>
      <c r="CP296" s="63"/>
      <c r="CQ296" s="63"/>
      <c r="CR296" s="63"/>
      <c r="CS296" s="63"/>
      <c r="CT296" s="63"/>
      <c r="CU296" s="63"/>
      <c r="CV296" s="63"/>
      <c r="CW296" s="63"/>
      <c r="CX296" s="63"/>
      <c r="CY296" s="63"/>
      <c r="CZ296" s="63"/>
      <c r="DA296" s="63"/>
      <c r="DB296" s="63"/>
      <c r="DC296" s="63"/>
      <c r="DD296" s="63"/>
      <c r="DE296" s="63"/>
      <c r="DF296" s="63"/>
      <c r="DG296" s="63"/>
      <c r="DH296" s="63"/>
      <c r="DI296" s="63"/>
      <c r="DJ296" s="63"/>
      <c r="DK296" s="63"/>
      <c r="DL296" s="63"/>
      <c r="DM296" s="63"/>
      <c r="DN296" s="63"/>
      <c r="DO296" s="63"/>
      <c r="DP296" s="63"/>
      <c r="DQ296" s="63"/>
      <c r="DR296" s="63"/>
      <c r="DS296" s="63"/>
      <c r="DT296" s="63"/>
      <c r="DU296" s="63"/>
      <c r="DV296" s="63"/>
      <c r="DW296" s="63"/>
      <c r="DX296" s="63"/>
      <c r="DY296" s="63"/>
      <c r="DZ296" s="63"/>
      <c r="EA296" s="63"/>
      <c r="EB296" s="63"/>
      <c r="EC296" s="63"/>
      <c r="ED296" s="63"/>
      <c r="EE296" s="63"/>
      <c r="EF296" s="63"/>
      <c r="EG296" s="63"/>
      <c r="EH296" s="63"/>
      <c r="EI296" s="63"/>
      <c r="EJ296" s="63"/>
      <c r="EK296" s="63"/>
      <c r="EL296" s="63"/>
      <c r="EM296" s="63"/>
      <c r="EN296" s="63"/>
      <c r="EO296" s="63"/>
      <c r="EP296" s="63"/>
      <c r="EQ296" s="63"/>
      <c r="ER296" s="63"/>
      <c r="ES296" s="63"/>
      <c r="ET296" s="63"/>
      <c r="EU296" s="63"/>
      <c r="EV296" s="63"/>
      <c r="EW296" s="63"/>
      <c r="EX296" s="63"/>
      <c r="EY296" s="63"/>
      <c r="EZ296" s="63"/>
      <c r="FA296" s="63"/>
      <c r="FB296" s="63"/>
      <c r="FC296" s="63"/>
      <c r="FD296" s="63"/>
      <c r="FE296" s="63"/>
      <c r="FF296" s="63"/>
      <c r="FG296" s="63"/>
      <c r="FH296" s="63"/>
      <c r="FI296" s="63"/>
      <c r="FJ296" s="63"/>
      <c r="FK296" s="63"/>
      <c r="FL296" s="63"/>
      <c r="FM296" s="63"/>
      <c r="FN296" s="63"/>
      <c r="FO296" s="63"/>
      <c r="FP296" s="63"/>
      <c r="FQ296" s="63"/>
      <c r="FR296" s="63"/>
      <c r="FS296" s="63"/>
      <c r="FT296" s="63"/>
      <c r="FU296" s="63"/>
      <c r="FV296" s="63"/>
      <c r="FW296" s="63"/>
      <c r="FX296" s="63"/>
      <c r="FY296" s="63"/>
      <c r="FZ296" s="63"/>
      <c r="GA296" s="63"/>
      <c r="GB296" s="63"/>
      <c r="GC296" s="63"/>
      <c r="GD296" s="63"/>
      <c r="GE296" s="63"/>
      <c r="GF296" s="63"/>
      <c r="GG296" s="63"/>
      <c r="GH296" s="63"/>
      <c r="GI296" s="63"/>
      <c r="GJ296" s="63"/>
      <c r="GK296" s="63"/>
      <c r="GL296" s="63"/>
      <c r="GM296" s="63"/>
      <c r="GN296" s="63"/>
      <c r="GO296" s="63"/>
      <c r="GP296" s="63"/>
      <c r="GQ296" s="63"/>
      <c r="GR296" s="63"/>
      <c r="GS296" s="63"/>
      <c r="GT296" s="63"/>
      <c r="GU296" s="63"/>
      <c r="GV296" s="63"/>
      <c r="GW296" s="63"/>
      <c r="GX296" s="63"/>
      <c r="GY296" s="63"/>
      <c r="GZ296" s="63"/>
      <c r="HA296" s="63"/>
    </row>
    <row r="297" spans="30:209" ht="12.75">
      <c r="AD297" s="61"/>
      <c r="AE297" s="61"/>
      <c r="AF297" s="61"/>
      <c r="AG297" s="61"/>
      <c r="AH297" s="61"/>
      <c r="AI297" s="61"/>
      <c r="AJ297" s="61"/>
      <c r="AK297" s="61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</row>
    <row r="298" spans="30:209" ht="12.75">
      <c r="AD298" s="61"/>
      <c r="AE298" s="61"/>
      <c r="AF298" s="61"/>
      <c r="AG298" s="61"/>
      <c r="AH298" s="61"/>
      <c r="AI298" s="61"/>
      <c r="AJ298" s="61"/>
      <c r="AK298" s="61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</row>
    <row r="299" spans="30:209" ht="12.75">
      <c r="AD299" s="61"/>
      <c r="AE299" s="61"/>
      <c r="AF299" s="61"/>
      <c r="AG299" s="61"/>
      <c r="AH299" s="61"/>
      <c r="AI299" s="61"/>
      <c r="AJ299" s="61"/>
      <c r="AK299" s="61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</row>
    <row r="300" spans="30:209">
      <c r="AD300" s="50"/>
      <c r="AE300" s="50"/>
      <c r="AF300" s="50"/>
      <c r="AG300" s="50"/>
      <c r="AH300" s="50"/>
      <c r="AI300" s="50"/>
      <c r="AJ300" s="50"/>
      <c r="AK300" s="50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L300" s="63"/>
      <c r="CM300" s="63"/>
      <c r="CN300" s="63"/>
      <c r="CO300" s="63"/>
      <c r="CP300" s="63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A300" s="63"/>
      <c r="DB300" s="63"/>
      <c r="DC300" s="63"/>
      <c r="DD300" s="63"/>
      <c r="DE300" s="63"/>
      <c r="DF300" s="63"/>
      <c r="DG300" s="63"/>
      <c r="DH300" s="63"/>
      <c r="DI300" s="63"/>
      <c r="DJ300" s="63"/>
      <c r="DK300" s="63"/>
      <c r="DL300" s="63"/>
      <c r="DM300" s="63"/>
      <c r="DN300" s="63"/>
      <c r="DO300" s="63"/>
      <c r="DP300" s="63"/>
      <c r="DQ300" s="63"/>
      <c r="DR300" s="63"/>
      <c r="DS300" s="63"/>
      <c r="DT300" s="63"/>
      <c r="DU300" s="63"/>
      <c r="DV300" s="63"/>
      <c r="DW300" s="63"/>
      <c r="DX300" s="63"/>
      <c r="DY300" s="63"/>
      <c r="DZ300" s="63"/>
      <c r="EA300" s="63"/>
      <c r="EB300" s="63"/>
      <c r="EC300" s="63"/>
      <c r="ED300" s="63"/>
      <c r="EE300" s="63"/>
      <c r="EF300" s="63"/>
      <c r="EG300" s="63"/>
      <c r="EH300" s="63"/>
      <c r="EI300" s="63"/>
      <c r="EJ300" s="63"/>
      <c r="EK300" s="63"/>
      <c r="EL300" s="63"/>
      <c r="EM300" s="63"/>
      <c r="EN300" s="63"/>
      <c r="EO300" s="63"/>
      <c r="EP300" s="63"/>
      <c r="EQ300" s="63"/>
      <c r="ER300" s="63"/>
      <c r="ES300" s="63"/>
      <c r="ET300" s="63"/>
      <c r="EU300" s="63"/>
      <c r="EV300" s="63"/>
      <c r="EW300" s="63"/>
      <c r="EX300" s="63"/>
      <c r="EY300" s="63"/>
      <c r="EZ300" s="63"/>
      <c r="FA300" s="63"/>
      <c r="FB300" s="63"/>
      <c r="FC300" s="63"/>
      <c r="FD300" s="63"/>
      <c r="FE300" s="63"/>
      <c r="FF300" s="63"/>
      <c r="FG300" s="63"/>
      <c r="FH300" s="63"/>
      <c r="FI300" s="63"/>
      <c r="FJ300" s="63"/>
      <c r="FK300" s="63"/>
      <c r="FL300" s="63"/>
      <c r="FM300" s="63"/>
      <c r="FN300" s="63"/>
      <c r="FO300" s="63"/>
      <c r="FP300" s="63"/>
      <c r="FQ300" s="63"/>
      <c r="FR300" s="63"/>
      <c r="FS300" s="63"/>
      <c r="FT300" s="63"/>
      <c r="FU300" s="63"/>
      <c r="FV300" s="63"/>
      <c r="FW300" s="63"/>
      <c r="FX300" s="63"/>
      <c r="FY300" s="63"/>
      <c r="FZ300" s="63"/>
      <c r="GA300" s="63"/>
      <c r="GB300" s="63"/>
      <c r="GC300" s="63"/>
      <c r="GD300" s="63"/>
      <c r="GE300" s="63"/>
      <c r="GF300" s="63"/>
      <c r="GG300" s="63"/>
      <c r="GH300" s="63"/>
      <c r="GI300" s="63"/>
      <c r="GJ300" s="63"/>
      <c r="GK300" s="63"/>
      <c r="GL300" s="63"/>
      <c r="GM300" s="63"/>
      <c r="GN300" s="63"/>
      <c r="GO300" s="63"/>
      <c r="GP300" s="63"/>
      <c r="GQ300" s="63"/>
      <c r="GR300" s="63"/>
      <c r="GS300" s="63"/>
      <c r="GT300" s="63"/>
      <c r="GU300" s="63"/>
      <c r="GV300" s="63"/>
      <c r="GW300" s="63"/>
      <c r="GX300" s="63"/>
      <c r="GY300" s="63"/>
      <c r="GZ300" s="63"/>
      <c r="HA300" s="63"/>
    </row>
    <row r="301" spans="30:209" ht="15">
      <c r="AD301" s="11"/>
      <c r="AE301" s="11"/>
      <c r="AF301" s="11"/>
      <c r="AG301" s="11"/>
      <c r="AH301" s="11"/>
      <c r="AI301" s="11"/>
      <c r="AJ301" s="11"/>
      <c r="AK301" s="1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</row>
    <row r="302" spans="30:209" ht="15">
      <c r="AD302" s="11"/>
      <c r="AE302" s="11"/>
      <c r="AF302" s="11"/>
      <c r="AG302" s="11"/>
      <c r="AH302" s="11"/>
      <c r="AI302" s="11"/>
      <c r="AJ302" s="11"/>
      <c r="AK302" s="11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</row>
    <row r="303" spans="30:209" ht="15">
      <c r="AD303" s="11"/>
      <c r="AE303" s="11"/>
      <c r="AF303" s="11"/>
      <c r="AG303" s="11"/>
      <c r="AH303" s="11"/>
      <c r="AI303" s="11"/>
      <c r="AJ303" s="11"/>
      <c r="AK303" s="11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</row>
    <row r="304" spans="30:209" ht="15">
      <c r="AD304" s="11"/>
      <c r="AE304" s="11"/>
      <c r="AF304" s="11"/>
      <c r="AG304" s="11"/>
      <c r="AH304" s="11"/>
      <c r="AI304" s="11"/>
      <c r="AJ304" s="11"/>
      <c r="AK304" s="11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</row>
    <row r="305" spans="30:209" ht="15">
      <c r="AD305" s="11"/>
      <c r="AE305" s="11"/>
      <c r="AF305" s="11"/>
      <c r="AG305" s="11"/>
      <c r="AH305" s="11"/>
      <c r="AI305" s="11"/>
      <c r="AJ305" s="11"/>
      <c r="AK305" s="11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</row>
    <row r="306" spans="30:209" ht="15">
      <c r="AD306" s="11"/>
      <c r="AE306" s="11"/>
      <c r="AF306" s="11"/>
      <c r="AG306" s="11"/>
      <c r="AH306" s="11"/>
      <c r="AI306" s="11"/>
      <c r="AJ306" s="11"/>
      <c r="AK306" s="11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</row>
    <row r="307" spans="30:209" ht="15">
      <c r="AD307" s="11"/>
      <c r="AE307" s="11"/>
      <c r="AF307" s="11"/>
      <c r="AG307" s="11"/>
      <c r="AH307" s="11"/>
      <c r="AI307" s="11"/>
      <c r="AJ307" s="11"/>
      <c r="AK307" s="11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</row>
    <row r="308" spans="30:209" ht="15">
      <c r="AD308" s="11"/>
      <c r="AE308" s="11"/>
      <c r="AF308" s="11"/>
      <c r="AG308" s="11"/>
      <c r="AH308" s="11"/>
      <c r="AI308" s="11"/>
      <c r="AJ308" s="11"/>
      <c r="AK308" s="11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</row>
    <row r="309" spans="30:209" ht="15">
      <c r="AD309" s="11"/>
      <c r="AE309" s="11"/>
      <c r="AF309" s="11"/>
      <c r="AG309" s="11"/>
      <c r="AH309" s="11"/>
      <c r="AI309" s="11"/>
      <c r="AJ309" s="11"/>
      <c r="AK309" s="11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</row>
    <row r="310" spans="30:209" ht="15">
      <c r="AD310" s="11"/>
      <c r="AE310" s="11"/>
      <c r="AF310" s="11"/>
      <c r="AG310" s="11"/>
      <c r="AH310" s="11"/>
      <c r="AI310" s="11"/>
      <c r="AJ310" s="11"/>
      <c r="AK310" s="11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</row>
    <row r="311" spans="30:209" ht="15">
      <c r="AD311" s="11"/>
      <c r="AE311" s="11"/>
      <c r="AF311" s="11"/>
      <c r="AG311" s="11"/>
      <c r="AH311" s="11"/>
      <c r="AI311" s="11"/>
      <c r="AJ311" s="11"/>
      <c r="AK311" s="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</row>
    <row r="312" spans="30:209" ht="15">
      <c r="AD312" s="11"/>
      <c r="AE312" s="11"/>
      <c r="AF312" s="11"/>
      <c r="AG312" s="11"/>
      <c r="AH312" s="11"/>
      <c r="AI312" s="11"/>
      <c r="AJ312" s="11"/>
      <c r="AK312" s="11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</row>
    <row r="313" spans="30:209" ht="15">
      <c r="AD313" s="11"/>
      <c r="AE313" s="11"/>
      <c r="AF313" s="11"/>
      <c r="AG313" s="11"/>
      <c r="AH313" s="11"/>
      <c r="AI313" s="11"/>
      <c r="AJ313" s="11"/>
      <c r="AK313" s="11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</row>
    <row r="314" spans="30:209" ht="15">
      <c r="AD314" s="11"/>
      <c r="AE314" s="11"/>
      <c r="AF314" s="11"/>
      <c r="AG314" s="11"/>
      <c r="AH314" s="11"/>
      <c r="AI314" s="11"/>
      <c r="AJ314" s="11"/>
      <c r="AK314" s="11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</row>
    <row r="315" spans="30:209" ht="15">
      <c r="AD315" s="11"/>
      <c r="AE315" s="11"/>
      <c r="AF315" s="11"/>
      <c r="AG315" s="11"/>
      <c r="AH315" s="11"/>
      <c r="AI315" s="11"/>
      <c r="AJ315" s="11"/>
      <c r="AK315" s="11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</row>
    <row r="316" spans="30:209" ht="15">
      <c r="AD316" s="11"/>
      <c r="AE316" s="11"/>
      <c r="AF316" s="11"/>
      <c r="AG316" s="11"/>
      <c r="AH316" s="11"/>
      <c r="AI316" s="11"/>
      <c r="AJ316" s="11"/>
      <c r="AK316" s="11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</row>
    <row r="317" spans="30:209">
      <c r="AD317" s="50"/>
      <c r="AE317" s="50"/>
      <c r="AF317" s="50"/>
      <c r="AG317" s="50"/>
      <c r="AH317" s="50"/>
      <c r="AI317" s="50"/>
      <c r="AJ317" s="50"/>
      <c r="AK317" s="5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/>
      <c r="BX317" s="60"/>
      <c r="BY317" s="60"/>
      <c r="BZ317" s="60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  <c r="CW317" s="60"/>
      <c r="CX317" s="60"/>
      <c r="CY317" s="60"/>
      <c r="CZ317" s="60"/>
      <c r="DA317" s="60"/>
      <c r="DB317" s="60"/>
      <c r="DC317" s="60"/>
      <c r="DD317" s="60"/>
      <c r="DE317" s="60"/>
      <c r="DF317" s="60"/>
      <c r="DG317" s="60"/>
      <c r="DH317" s="60"/>
      <c r="DI317" s="60"/>
      <c r="DJ317" s="60"/>
      <c r="DK317" s="60"/>
      <c r="DL317" s="60"/>
      <c r="DM317" s="60"/>
      <c r="DN317" s="60"/>
      <c r="DO317" s="60"/>
      <c r="DP317" s="60"/>
      <c r="DQ317" s="60"/>
      <c r="DR317" s="60"/>
      <c r="DS317" s="60"/>
      <c r="DT317" s="60"/>
      <c r="DU317" s="60"/>
      <c r="DV317" s="60"/>
      <c r="DW317" s="60"/>
      <c r="DX317" s="60"/>
      <c r="DY317" s="60"/>
      <c r="DZ317" s="60"/>
      <c r="EA317" s="60"/>
      <c r="EB317" s="60"/>
      <c r="EC317" s="60"/>
      <c r="ED317" s="60"/>
      <c r="EE317" s="60"/>
      <c r="EF317" s="60"/>
      <c r="EG317" s="60"/>
      <c r="EH317" s="60"/>
      <c r="EI317" s="60"/>
      <c r="EJ317" s="60"/>
      <c r="EK317" s="60"/>
      <c r="EL317" s="60"/>
      <c r="EM317" s="60"/>
      <c r="EN317" s="60"/>
      <c r="EO317" s="60"/>
      <c r="EP317" s="60"/>
      <c r="EQ317" s="60"/>
      <c r="ER317" s="60"/>
      <c r="ES317" s="60"/>
      <c r="ET317" s="60"/>
      <c r="EU317" s="60"/>
      <c r="EV317" s="60"/>
      <c r="EW317" s="60"/>
      <c r="EX317" s="60"/>
      <c r="EY317" s="60"/>
      <c r="EZ317" s="60"/>
      <c r="FA317" s="60"/>
      <c r="FB317" s="60"/>
      <c r="FC317" s="60"/>
      <c r="FD317" s="60"/>
      <c r="FE317" s="60"/>
      <c r="FF317" s="60"/>
      <c r="FG317" s="60"/>
      <c r="FH317" s="60"/>
      <c r="FI317" s="60"/>
      <c r="FJ317" s="60"/>
      <c r="FK317" s="60"/>
      <c r="FL317" s="60"/>
      <c r="FM317" s="60"/>
      <c r="FN317" s="60"/>
      <c r="FO317" s="60"/>
      <c r="FP317" s="60"/>
      <c r="FQ317" s="60"/>
      <c r="FR317" s="60"/>
      <c r="FS317" s="60"/>
      <c r="FT317" s="60"/>
      <c r="FU317" s="60"/>
      <c r="FV317" s="60"/>
      <c r="FW317" s="60"/>
      <c r="FX317" s="60"/>
      <c r="FY317" s="60"/>
      <c r="FZ317" s="60"/>
      <c r="GA317" s="60"/>
      <c r="GB317" s="60"/>
      <c r="GC317" s="60"/>
      <c r="GD317" s="60"/>
      <c r="GE317" s="60"/>
      <c r="GF317" s="60"/>
      <c r="GG317" s="60"/>
      <c r="GH317" s="60"/>
      <c r="GI317" s="60"/>
      <c r="GJ317" s="60"/>
      <c r="GK317" s="60"/>
      <c r="GL317" s="60"/>
      <c r="GM317" s="60"/>
      <c r="GN317" s="60"/>
      <c r="GO317" s="60"/>
      <c r="GP317" s="60"/>
      <c r="GQ317" s="60"/>
      <c r="GR317" s="60"/>
      <c r="GS317" s="60"/>
      <c r="GT317" s="60"/>
      <c r="GU317" s="60"/>
      <c r="GV317" s="60"/>
      <c r="GW317" s="60"/>
      <c r="GX317" s="60"/>
      <c r="GY317" s="60"/>
      <c r="GZ317" s="60"/>
      <c r="HA317" s="60"/>
    </row>
    <row r="318" spans="30:209" ht="15">
      <c r="AD318" s="11"/>
      <c r="AE318" s="11"/>
      <c r="AF318" s="11"/>
      <c r="AG318" s="11"/>
      <c r="AH318" s="11"/>
      <c r="AI318" s="11"/>
      <c r="AJ318" s="11"/>
      <c r="AK318" s="11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</row>
    <row r="319" spans="30:209" ht="15">
      <c r="AD319" s="11"/>
      <c r="AE319" s="11"/>
      <c r="AF319" s="11"/>
      <c r="AG319" s="11"/>
      <c r="AH319" s="11"/>
      <c r="AI319" s="11"/>
      <c r="AJ319" s="11"/>
      <c r="AK319" s="11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</row>
    <row r="320" spans="30:209" ht="15">
      <c r="AD320" s="11"/>
      <c r="AE320" s="11"/>
      <c r="AF320" s="11"/>
      <c r="AG320" s="11"/>
      <c r="AH320" s="11"/>
      <c r="AI320" s="11"/>
      <c r="AJ320" s="11"/>
      <c r="AK320" s="11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</row>
    <row r="321" spans="30:209">
      <c r="AD321" s="50"/>
      <c r="AE321" s="50"/>
      <c r="AF321" s="50"/>
      <c r="AG321" s="50"/>
      <c r="AH321" s="50"/>
      <c r="AI321" s="50"/>
      <c r="AJ321" s="50"/>
      <c r="AK321" s="5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60"/>
      <c r="BZ321" s="60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  <c r="CW321" s="60"/>
      <c r="CX321" s="60"/>
      <c r="CY321" s="60"/>
      <c r="CZ321" s="60"/>
      <c r="DA321" s="60"/>
      <c r="DB321" s="60"/>
      <c r="DC321" s="60"/>
      <c r="DD321" s="60"/>
      <c r="DE321" s="60"/>
      <c r="DF321" s="60"/>
      <c r="DG321" s="60"/>
      <c r="DH321" s="60"/>
      <c r="DI321" s="60"/>
      <c r="DJ321" s="60"/>
      <c r="DK321" s="60"/>
      <c r="DL321" s="60"/>
      <c r="DM321" s="60"/>
      <c r="DN321" s="60"/>
      <c r="DO321" s="60"/>
      <c r="DP321" s="60"/>
      <c r="DQ321" s="60"/>
      <c r="DR321" s="60"/>
      <c r="DS321" s="60"/>
      <c r="DT321" s="60"/>
      <c r="DU321" s="60"/>
      <c r="DV321" s="60"/>
      <c r="DW321" s="60"/>
      <c r="DX321" s="60"/>
      <c r="DY321" s="60"/>
      <c r="DZ321" s="60"/>
      <c r="EA321" s="60"/>
      <c r="EB321" s="60"/>
      <c r="EC321" s="60"/>
      <c r="ED321" s="60"/>
      <c r="EE321" s="60"/>
      <c r="EF321" s="60"/>
      <c r="EG321" s="60"/>
      <c r="EH321" s="60"/>
      <c r="EI321" s="60"/>
      <c r="EJ321" s="60"/>
      <c r="EK321" s="60"/>
      <c r="EL321" s="60"/>
      <c r="EM321" s="60"/>
      <c r="EN321" s="60"/>
      <c r="EO321" s="60"/>
      <c r="EP321" s="60"/>
      <c r="EQ321" s="60"/>
      <c r="ER321" s="60"/>
      <c r="ES321" s="60"/>
      <c r="ET321" s="60"/>
      <c r="EU321" s="60"/>
      <c r="EV321" s="60"/>
      <c r="EW321" s="60"/>
      <c r="EX321" s="60"/>
      <c r="EY321" s="60"/>
      <c r="EZ321" s="60"/>
      <c r="FA321" s="60"/>
      <c r="FB321" s="60"/>
      <c r="FC321" s="60"/>
      <c r="FD321" s="60"/>
      <c r="FE321" s="60"/>
      <c r="FF321" s="60"/>
      <c r="FG321" s="60"/>
      <c r="FH321" s="60"/>
      <c r="FI321" s="60"/>
      <c r="FJ321" s="60"/>
      <c r="FK321" s="60"/>
      <c r="FL321" s="60"/>
      <c r="FM321" s="60"/>
      <c r="FN321" s="60"/>
      <c r="FO321" s="60"/>
      <c r="FP321" s="60"/>
      <c r="FQ321" s="60"/>
      <c r="FR321" s="60"/>
      <c r="FS321" s="60"/>
      <c r="FT321" s="60"/>
      <c r="FU321" s="60"/>
      <c r="FV321" s="60"/>
      <c r="FW321" s="60"/>
      <c r="FX321" s="60"/>
      <c r="FY321" s="60"/>
      <c r="FZ321" s="60"/>
      <c r="GA321" s="60"/>
      <c r="GB321" s="60"/>
      <c r="GC321" s="60"/>
      <c r="GD321" s="60"/>
      <c r="GE321" s="60"/>
      <c r="GF321" s="60"/>
      <c r="GG321" s="60"/>
      <c r="GH321" s="60"/>
      <c r="GI321" s="60"/>
      <c r="GJ321" s="60"/>
      <c r="GK321" s="60"/>
      <c r="GL321" s="60"/>
      <c r="GM321" s="60"/>
      <c r="GN321" s="60"/>
      <c r="GO321" s="60"/>
      <c r="GP321" s="60"/>
      <c r="GQ321" s="60"/>
      <c r="GR321" s="60"/>
      <c r="GS321" s="60"/>
      <c r="GT321" s="60"/>
      <c r="GU321" s="60"/>
      <c r="GV321" s="60"/>
      <c r="GW321" s="60"/>
      <c r="GX321" s="60"/>
      <c r="GY321" s="60"/>
      <c r="GZ321" s="60"/>
      <c r="HA321" s="60"/>
    </row>
    <row r="322" spans="30:209" ht="15">
      <c r="AD322" s="11"/>
      <c r="AE322" s="11"/>
      <c r="AF322" s="11"/>
      <c r="AG322" s="11"/>
      <c r="AH322" s="11"/>
      <c r="AI322" s="11"/>
      <c r="AJ322" s="11"/>
      <c r="AK322" s="11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</row>
    <row r="323" spans="30:209" ht="15">
      <c r="AD323" s="11"/>
      <c r="AE323" s="11"/>
      <c r="AF323" s="11"/>
      <c r="AG323" s="11"/>
      <c r="AH323" s="11"/>
      <c r="AI323" s="11"/>
      <c r="AJ323" s="11"/>
      <c r="AK323" s="11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</row>
    <row r="324" spans="30:209" ht="15">
      <c r="AD324" s="11"/>
      <c r="AE324" s="11"/>
      <c r="AF324" s="11"/>
      <c r="AG324" s="11"/>
      <c r="AH324" s="11"/>
      <c r="AI324" s="11"/>
      <c r="AJ324" s="11"/>
      <c r="AK324" s="11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</row>
    <row r="325" spans="30:209" ht="15">
      <c r="AD325" s="11"/>
      <c r="AE325" s="11"/>
      <c r="AF325" s="11"/>
      <c r="AG325" s="11"/>
      <c r="AH325" s="11"/>
      <c r="AI325" s="11"/>
      <c r="AJ325" s="11"/>
      <c r="AK325" s="11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</row>
    <row r="326" spans="30:209" ht="15">
      <c r="AD326" s="11"/>
      <c r="AE326" s="11"/>
      <c r="AF326" s="11"/>
      <c r="AG326" s="11"/>
      <c r="AH326" s="11"/>
      <c r="AI326" s="11"/>
      <c r="AJ326" s="11"/>
      <c r="AK326" s="11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</row>
    <row r="327" spans="30:209" ht="15">
      <c r="AD327" s="11"/>
      <c r="AE327" s="11"/>
      <c r="AF327" s="11"/>
      <c r="AG327" s="11"/>
      <c r="AH327" s="11"/>
      <c r="AI327" s="11"/>
      <c r="AJ327" s="11"/>
      <c r="AK327" s="11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</row>
    <row r="328" spans="30:209" ht="15">
      <c r="AD328" s="11"/>
      <c r="AE328" s="11"/>
      <c r="AF328" s="11"/>
      <c r="AG328" s="11"/>
      <c r="AH328" s="11"/>
      <c r="AI328" s="11"/>
      <c r="AJ328" s="11"/>
      <c r="AK328" s="11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</row>
    <row r="329" spans="30:209" ht="15">
      <c r="AD329" s="11"/>
      <c r="AE329" s="11"/>
      <c r="AF329" s="11"/>
      <c r="AG329" s="11"/>
      <c r="AH329" s="11"/>
      <c r="AI329" s="11"/>
      <c r="AJ329" s="11"/>
      <c r="AK329" s="11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</row>
    <row r="330" spans="30:209" ht="15">
      <c r="AD330" s="11"/>
      <c r="AE330" s="11"/>
      <c r="AF330" s="11"/>
      <c r="AG330" s="11"/>
      <c r="AH330" s="11"/>
      <c r="AI330" s="11"/>
      <c r="AJ330" s="11"/>
      <c r="AK330" s="11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</row>
    <row r="331" spans="30:209" ht="15">
      <c r="AD331" s="11"/>
      <c r="AE331" s="11"/>
      <c r="AF331" s="11"/>
      <c r="AG331" s="11"/>
      <c r="AH331" s="11"/>
      <c r="AI331" s="11"/>
      <c r="AJ331" s="11"/>
      <c r="AK331" s="1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</row>
    <row r="332" spans="30:209" ht="15">
      <c r="AD332" s="11"/>
      <c r="AE332" s="11"/>
      <c r="AF332" s="11"/>
      <c r="AG332" s="11"/>
      <c r="AH332" s="11"/>
      <c r="AI332" s="11"/>
      <c r="AJ332" s="11"/>
      <c r="AK332" s="11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</row>
    <row r="333" spans="30:209" ht="15">
      <c r="AD333" s="11"/>
      <c r="AE333" s="11"/>
      <c r="AF333" s="11"/>
      <c r="AG333" s="11"/>
      <c r="AH333" s="11"/>
      <c r="AI333" s="11"/>
      <c r="AJ333" s="11"/>
      <c r="AK333" s="11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</row>
    <row r="334" spans="30:209" ht="15">
      <c r="AD334" s="11"/>
      <c r="AE334" s="11"/>
      <c r="AF334" s="11"/>
      <c r="AG334" s="11"/>
      <c r="AH334" s="11"/>
      <c r="AI334" s="11"/>
      <c r="AJ334" s="11"/>
      <c r="AK334" s="11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</row>
    <row r="335" spans="30:209" ht="15">
      <c r="AD335" s="11"/>
      <c r="AE335" s="11"/>
      <c r="AF335" s="11"/>
      <c r="AG335" s="11"/>
      <c r="AH335" s="11"/>
      <c r="AI335" s="11"/>
      <c r="AJ335" s="11"/>
      <c r="AK335" s="11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</row>
    <row r="336" spans="30:209" ht="15">
      <c r="AD336" s="11"/>
      <c r="AE336" s="11"/>
      <c r="AF336" s="11"/>
      <c r="AG336" s="11"/>
      <c r="AH336" s="11"/>
      <c r="AI336" s="11"/>
      <c r="AJ336" s="11"/>
      <c r="AK336" s="11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</row>
    <row r="337" spans="30:209" ht="15">
      <c r="AD337" s="11"/>
      <c r="AE337" s="11"/>
      <c r="AF337" s="11"/>
      <c r="AG337" s="11"/>
      <c r="AH337" s="11"/>
      <c r="AI337" s="11"/>
      <c r="AJ337" s="11"/>
      <c r="AK337" s="11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</row>
    <row r="338" spans="30:209">
      <c r="AD338" s="50"/>
      <c r="AE338" s="50"/>
      <c r="AF338" s="50"/>
      <c r="AG338" s="50"/>
      <c r="AH338" s="50"/>
      <c r="AI338" s="50"/>
      <c r="AJ338" s="50"/>
      <c r="AK338" s="5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  <c r="CY338" s="60"/>
      <c r="CZ338" s="60"/>
      <c r="DA338" s="60"/>
      <c r="DB338" s="60"/>
      <c r="DC338" s="60"/>
      <c r="DD338" s="60"/>
      <c r="DE338" s="60"/>
      <c r="DF338" s="60"/>
      <c r="DG338" s="60"/>
      <c r="DH338" s="60"/>
      <c r="DI338" s="60"/>
      <c r="DJ338" s="60"/>
      <c r="DK338" s="60"/>
      <c r="DL338" s="60"/>
      <c r="DM338" s="60"/>
      <c r="DN338" s="60"/>
      <c r="DO338" s="60"/>
      <c r="DP338" s="60"/>
      <c r="DQ338" s="60"/>
      <c r="DR338" s="60"/>
      <c r="DS338" s="60"/>
      <c r="DT338" s="60"/>
      <c r="DU338" s="60"/>
      <c r="DV338" s="60"/>
      <c r="DW338" s="60"/>
      <c r="DX338" s="60"/>
      <c r="DY338" s="60"/>
      <c r="DZ338" s="60"/>
      <c r="EA338" s="60"/>
      <c r="EB338" s="60"/>
      <c r="EC338" s="60"/>
      <c r="ED338" s="60"/>
      <c r="EE338" s="60"/>
      <c r="EF338" s="60"/>
      <c r="EG338" s="60"/>
      <c r="EH338" s="60"/>
      <c r="EI338" s="60"/>
      <c r="EJ338" s="60"/>
      <c r="EK338" s="60"/>
      <c r="EL338" s="60"/>
      <c r="EM338" s="60"/>
      <c r="EN338" s="60"/>
      <c r="EO338" s="60"/>
      <c r="EP338" s="60"/>
      <c r="EQ338" s="60"/>
      <c r="ER338" s="60"/>
      <c r="ES338" s="60"/>
      <c r="ET338" s="60"/>
      <c r="EU338" s="60"/>
      <c r="EV338" s="60"/>
      <c r="EW338" s="60"/>
      <c r="EX338" s="60"/>
      <c r="EY338" s="60"/>
      <c r="EZ338" s="60"/>
      <c r="FA338" s="60"/>
      <c r="FB338" s="60"/>
      <c r="FC338" s="60"/>
      <c r="FD338" s="60"/>
      <c r="FE338" s="60"/>
      <c r="FF338" s="60"/>
      <c r="FG338" s="60"/>
      <c r="FH338" s="60"/>
      <c r="FI338" s="60"/>
      <c r="FJ338" s="60"/>
      <c r="FK338" s="60"/>
      <c r="FL338" s="60"/>
      <c r="FM338" s="60"/>
      <c r="FN338" s="60"/>
      <c r="FO338" s="60"/>
      <c r="FP338" s="60"/>
      <c r="FQ338" s="60"/>
      <c r="FR338" s="60"/>
      <c r="FS338" s="60"/>
      <c r="FT338" s="60"/>
      <c r="FU338" s="60"/>
      <c r="FV338" s="60"/>
      <c r="FW338" s="60"/>
      <c r="FX338" s="60"/>
      <c r="FY338" s="60"/>
      <c r="FZ338" s="60"/>
      <c r="GA338" s="60"/>
      <c r="GB338" s="60"/>
      <c r="GC338" s="60"/>
      <c r="GD338" s="60"/>
      <c r="GE338" s="60"/>
      <c r="GF338" s="60"/>
      <c r="GG338" s="60"/>
      <c r="GH338" s="60"/>
      <c r="GI338" s="60"/>
      <c r="GJ338" s="60"/>
      <c r="GK338" s="60"/>
      <c r="GL338" s="60"/>
      <c r="GM338" s="60"/>
      <c r="GN338" s="60"/>
      <c r="GO338" s="60"/>
      <c r="GP338" s="60"/>
      <c r="GQ338" s="60"/>
      <c r="GR338" s="60"/>
      <c r="GS338" s="60"/>
      <c r="GT338" s="60"/>
      <c r="GU338" s="60"/>
      <c r="GV338" s="60"/>
      <c r="GW338" s="60"/>
      <c r="GX338" s="60"/>
      <c r="GY338" s="60"/>
      <c r="GZ338" s="60"/>
      <c r="HA338" s="60"/>
    </row>
    <row r="339" spans="30:209" ht="15">
      <c r="AD339" s="11"/>
      <c r="AE339" s="11"/>
      <c r="AF339" s="11"/>
      <c r="AG339" s="11"/>
      <c r="AH339" s="11"/>
      <c r="AI339" s="11"/>
      <c r="AJ339" s="11"/>
      <c r="AK339" s="11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</row>
    <row r="340" spans="30:209" ht="15">
      <c r="AD340" s="11"/>
      <c r="AE340" s="11"/>
      <c r="AF340" s="11"/>
      <c r="AG340" s="11"/>
      <c r="AH340" s="11"/>
      <c r="AI340" s="11"/>
      <c r="AJ340" s="11"/>
      <c r="AK340" s="11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</row>
    <row r="341" spans="30:209" ht="15">
      <c r="AD341" s="11"/>
      <c r="AE341" s="11"/>
      <c r="AF341" s="11"/>
      <c r="AG341" s="11"/>
      <c r="AH341" s="11"/>
      <c r="AI341" s="11"/>
      <c r="AJ341" s="11"/>
      <c r="AK341" s="1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</row>
    <row r="342" spans="30:209">
      <c r="AD342" s="50"/>
      <c r="AE342" s="50"/>
      <c r="AF342" s="50"/>
      <c r="AG342" s="50"/>
      <c r="AH342" s="50"/>
      <c r="AI342" s="50"/>
      <c r="AJ342" s="50"/>
      <c r="AK342" s="5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60"/>
      <c r="DM342" s="60"/>
      <c r="DN342" s="60"/>
      <c r="DO342" s="60"/>
      <c r="DP342" s="60"/>
      <c r="DQ342" s="60"/>
      <c r="DR342" s="60"/>
      <c r="DS342" s="60"/>
      <c r="DT342" s="60"/>
      <c r="DU342" s="60"/>
      <c r="DV342" s="60"/>
      <c r="DW342" s="60"/>
      <c r="DX342" s="60"/>
      <c r="DY342" s="60"/>
      <c r="DZ342" s="60"/>
      <c r="EA342" s="60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0"/>
      <c r="GX342" s="60"/>
      <c r="GY342" s="60"/>
      <c r="GZ342" s="60"/>
      <c r="HA342" s="60"/>
    </row>
    <row r="343" spans="30:209">
      <c r="AD343" s="50"/>
      <c r="AE343" s="50"/>
      <c r="AF343" s="50"/>
      <c r="AG343" s="50"/>
      <c r="AH343" s="50"/>
      <c r="AI343" s="50"/>
      <c r="AJ343" s="50"/>
      <c r="AK343" s="5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  <c r="GZ343" s="60"/>
      <c r="HA343" s="60"/>
    </row>
    <row r="344" spans="30:209">
      <c r="AD344" s="50"/>
      <c r="AE344" s="50"/>
      <c r="AF344" s="50"/>
      <c r="AG344" s="50"/>
      <c r="AH344" s="50"/>
      <c r="AI344" s="50"/>
      <c r="AJ344" s="50"/>
      <c r="AK344" s="5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  <c r="HA344" s="60"/>
    </row>
    <row r="345" spans="30:209">
      <c r="AD345" s="50"/>
      <c r="AE345" s="50"/>
      <c r="AF345" s="50"/>
      <c r="AG345" s="50"/>
      <c r="AH345" s="50"/>
      <c r="AI345" s="50"/>
      <c r="AJ345" s="50"/>
      <c r="AK345" s="5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  <c r="HA345" s="60"/>
    </row>
    <row r="346" spans="30:209">
      <c r="AD346" s="50"/>
      <c r="AE346" s="50"/>
      <c r="AF346" s="50"/>
      <c r="AG346" s="50"/>
      <c r="AH346" s="50"/>
      <c r="AI346" s="50"/>
      <c r="AJ346" s="50"/>
      <c r="AK346" s="5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  <c r="GZ346" s="60"/>
      <c r="HA346" s="60"/>
    </row>
    <row r="347" spans="30:209">
      <c r="AD347" s="50"/>
      <c r="AE347" s="50"/>
      <c r="AF347" s="50"/>
      <c r="AG347" s="50"/>
      <c r="AH347" s="50"/>
      <c r="AI347" s="50"/>
      <c r="AJ347" s="50"/>
      <c r="AK347" s="5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  <c r="GZ347" s="60"/>
      <c r="HA347" s="60"/>
    </row>
    <row r="348" spans="30:209">
      <c r="AD348" s="50"/>
      <c r="AE348" s="50"/>
      <c r="AF348" s="50"/>
      <c r="AG348" s="50"/>
      <c r="AH348" s="50"/>
      <c r="AI348" s="50"/>
      <c r="AJ348" s="50"/>
      <c r="AK348" s="5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  <c r="GZ348" s="60"/>
      <c r="HA348" s="60"/>
    </row>
    <row r="349" spans="30:209" ht="15">
      <c r="AD349" s="11"/>
      <c r="AE349" s="11"/>
      <c r="AF349" s="11"/>
      <c r="AG349" s="11"/>
      <c r="AH349" s="11"/>
      <c r="AI349" s="11"/>
      <c r="AJ349" s="11"/>
      <c r="AK349" s="11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</row>
    <row r="350" spans="30:209" ht="15">
      <c r="AD350" s="11"/>
      <c r="AE350" s="11"/>
      <c r="AF350" s="11"/>
      <c r="AG350" s="11"/>
      <c r="AH350" s="11"/>
      <c r="AI350" s="11"/>
      <c r="AJ350" s="11"/>
      <c r="AK350" s="11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</row>
    <row r="351" spans="30:209" ht="15">
      <c r="AD351" s="11"/>
      <c r="AE351" s="11"/>
      <c r="AF351" s="11"/>
      <c r="AG351" s="11"/>
      <c r="AH351" s="11"/>
      <c r="AI351" s="11"/>
      <c r="AJ351" s="11"/>
      <c r="AK351" s="1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</row>
    <row r="352" spans="30:209" ht="15">
      <c r="AD352" s="11"/>
      <c r="AE352" s="11"/>
      <c r="AF352" s="11"/>
      <c r="AG352" s="11"/>
      <c r="AH352" s="11"/>
      <c r="AI352" s="11"/>
      <c r="AJ352" s="11"/>
      <c r="AK352" s="11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</row>
    <row r="353" spans="30:209" ht="15">
      <c r="AD353" s="11"/>
      <c r="AE353" s="11"/>
      <c r="AF353" s="11"/>
      <c r="AG353" s="11"/>
      <c r="AH353" s="11"/>
      <c r="AI353" s="11"/>
      <c r="AJ353" s="11"/>
      <c r="AK353" s="11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</row>
    <row r="354" spans="30:209" ht="15">
      <c r="AD354" s="11"/>
      <c r="AE354" s="11"/>
      <c r="AF354" s="11"/>
      <c r="AG354" s="11"/>
      <c r="AH354" s="11"/>
      <c r="AI354" s="11"/>
      <c r="AJ354" s="11"/>
      <c r="AK354" s="11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</row>
    <row r="355" spans="30:209" ht="15">
      <c r="AD355" s="11"/>
      <c r="AE355" s="11"/>
      <c r="AF355" s="11"/>
      <c r="AG355" s="11"/>
      <c r="AH355" s="11"/>
      <c r="AI355" s="11"/>
      <c r="AJ355" s="11"/>
      <c r="AK355" s="11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</row>
    <row r="356" spans="30:209" ht="15">
      <c r="AD356" s="11"/>
      <c r="AE356" s="11"/>
      <c r="AF356" s="11"/>
      <c r="AG356" s="11"/>
      <c r="AH356" s="11"/>
      <c r="AI356" s="11"/>
      <c r="AJ356" s="11"/>
      <c r="AK356" s="11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</row>
    <row r="357" spans="30:209" ht="15">
      <c r="AD357" s="11"/>
      <c r="AE357" s="11"/>
      <c r="AF357" s="11"/>
      <c r="AG357" s="11"/>
      <c r="AH357" s="11"/>
      <c r="AI357" s="11"/>
      <c r="AJ357" s="11"/>
      <c r="AK357" s="11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</row>
    <row r="358" spans="30:209" ht="15">
      <c r="AD358" s="11"/>
      <c r="AE358" s="11"/>
      <c r="AF358" s="11"/>
      <c r="AG358" s="11"/>
      <c r="AH358" s="11"/>
      <c r="AI358" s="11"/>
      <c r="AJ358" s="11"/>
      <c r="AK358" s="11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</row>
    <row r="359" spans="30:209" ht="15">
      <c r="AD359" s="11"/>
      <c r="AE359" s="11"/>
      <c r="AF359" s="11"/>
      <c r="AG359" s="11"/>
      <c r="AH359" s="11"/>
      <c r="AI359" s="11"/>
      <c r="AJ359" s="11"/>
      <c r="AK359" s="11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</row>
    <row r="360" spans="30:209" ht="15">
      <c r="AD360" s="11"/>
      <c r="AE360" s="11"/>
      <c r="AF360" s="11"/>
      <c r="AG360" s="11"/>
      <c r="AH360" s="11"/>
      <c r="AI360" s="11"/>
      <c r="AJ360" s="11"/>
      <c r="AK360" s="11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</row>
    <row r="361" spans="30:209">
      <c r="AD361" s="50"/>
      <c r="AE361" s="50"/>
      <c r="AF361" s="50"/>
      <c r="AG361" s="50"/>
      <c r="AH361" s="50"/>
      <c r="AI361" s="50"/>
      <c r="AJ361" s="50"/>
      <c r="AK361" s="5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0"/>
      <c r="BR361" s="60"/>
      <c r="BS361" s="60"/>
      <c r="BT361" s="60"/>
      <c r="BU361" s="60"/>
      <c r="BV361" s="60"/>
      <c r="BW361" s="60"/>
      <c r="BX361" s="60"/>
      <c r="BY361" s="60"/>
      <c r="BZ361" s="60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  <c r="CW361" s="60"/>
      <c r="CX361" s="60"/>
      <c r="CY361" s="60"/>
      <c r="CZ361" s="60"/>
      <c r="DA361" s="60"/>
      <c r="DB361" s="60"/>
      <c r="DC361" s="60"/>
      <c r="DD361" s="60"/>
      <c r="DE361" s="60"/>
      <c r="DF361" s="60"/>
      <c r="DG361" s="60"/>
      <c r="DH361" s="60"/>
      <c r="DI361" s="60"/>
      <c r="DJ361" s="60"/>
      <c r="DK361" s="60"/>
      <c r="DL361" s="60"/>
      <c r="DM361" s="60"/>
      <c r="DN361" s="60"/>
      <c r="DO361" s="60"/>
      <c r="DP361" s="60"/>
      <c r="DQ361" s="60"/>
      <c r="DR361" s="60"/>
      <c r="DS361" s="60"/>
      <c r="DT361" s="60"/>
      <c r="DU361" s="60"/>
      <c r="DV361" s="60"/>
      <c r="DW361" s="60"/>
      <c r="DX361" s="60"/>
      <c r="DY361" s="60"/>
      <c r="DZ361" s="60"/>
      <c r="EA361" s="60"/>
      <c r="EB361" s="60"/>
      <c r="EC361" s="60"/>
      <c r="ED361" s="60"/>
      <c r="EE361" s="60"/>
      <c r="EF361" s="60"/>
      <c r="EG361" s="60"/>
      <c r="EH361" s="60"/>
      <c r="EI361" s="60"/>
      <c r="EJ361" s="60"/>
      <c r="EK361" s="60"/>
      <c r="EL361" s="60"/>
      <c r="EM361" s="60"/>
      <c r="EN361" s="60"/>
      <c r="EO361" s="60"/>
      <c r="EP361" s="60"/>
      <c r="EQ361" s="60"/>
      <c r="ER361" s="60"/>
      <c r="ES361" s="60"/>
      <c r="ET361" s="60"/>
      <c r="EU361" s="60"/>
      <c r="EV361" s="60"/>
      <c r="EW361" s="60"/>
      <c r="EX361" s="60"/>
      <c r="EY361" s="60"/>
      <c r="EZ361" s="60"/>
      <c r="FA361" s="60"/>
      <c r="FB361" s="60"/>
      <c r="FC361" s="60"/>
      <c r="FD361" s="60"/>
      <c r="FE361" s="60"/>
      <c r="FF361" s="60"/>
      <c r="FG361" s="60"/>
      <c r="FH361" s="60"/>
      <c r="FI361" s="60"/>
      <c r="FJ361" s="60"/>
      <c r="FK361" s="60"/>
      <c r="FL361" s="60"/>
      <c r="FM361" s="60"/>
      <c r="FN361" s="60"/>
      <c r="FO361" s="60"/>
      <c r="FP361" s="60"/>
      <c r="FQ361" s="60"/>
      <c r="FR361" s="60"/>
      <c r="FS361" s="60"/>
      <c r="FT361" s="60"/>
      <c r="FU361" s="60"/>
      <c r="FV361" s="60"/>
      <c r="FW361" s="60"/>
      <c r="FX361" s="60"/>
      <c r="FY361" s="60"/>
      <c r="FZ361" s="60"/>
      <c r="GA361" s="60"/>
      <c r="GB361" s="60"/>
      <c r="GC361" s="60"/>
      <c r="GD361" s="60"/>
      <c r="GE361" s="60"/>
      <c r="GF361" s="60"/>
      <c r="GG361" s="60"/>
      <c r="GH361" s="60"/>
      <c r="GI361" s="60"/>
      <c r="GJ361" s="60"/>
      <c r="GK361" s="60"/>
      <c r="GL361" s="60"/>
      <c r="GM361" s="60"/>
      <c r="GN361" s="60"/>
      <c r="GO361" s="60"/>
      <c r="GP361" s="60"/>
      <c r="GQ361" s="60"/>
      <c r="GR361" s="60"/>
      <c r="GS361" s="60"/>
      <c r="GT361" s="60"/>
      <c r="GU361" s="60"/>
      <c r="GV361" s="60"/>
      <c r="GW361" s="60"/>
      <c r="GX361" s="60"/>
      <c r="GY361" s="60"/>
      <c r="GZ361" s="60"/>
      <c r="HA361" s="60"/>
    </row>
    <row r="362" spans="30:209" ht="15">
      <c r="AD362" s="11"/>
      <c r="AE362" s="11"/>
      <c r="AF362" s="11"/>
      <c r="AG362" s="11"/>
      <c r="AH362" s="11"/>
      <c r="AI362" s="11"/>
      <c r="AJ362" s="11"/>
      <c r="AK362" s="11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</row>
    <row r="363" spans="30:209" ht="15">
      <c r="AD363" s="11"/>
      <c r="AE363" s="11"/>
      <c r="AF363" s="11"/>
      <c r="AG363" s="11"/>
      <c r="AH363" s="11"/>
      <c r="AI363" s="11"/>
      <c r="AJ363" s="11"/>
      <c r="AK363" s="11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</row>
    <row r="364" spans="30:209" ht="15">
      <c r="AD364" s="11"/>
      <c r="AE364" s="11"/>
      <c r="AF364" s="11"/>
      <c r="AG364" s="11"/>
      <c r="AH364" s="11"/>
      <c r="AI364" s="11"/>
      <c r="AJ364" s="11"/>
      <c r="AK364" s="11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</row>
    <row r="365" spans="30:209">
      <c r="AD365" s="50"/>
      <c r="AE365" s="50"/>
      <c r="AF365" s="50"/>
      <c r="AG365" s="50"/>
      <c r="AH365" s="50"/>
      <c r="AI365" s="50"/>
      <c r="AJ365" s="50"/>
      <c r="AK365" s="5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60"/>
      <c r="DM365" s="60"/>
      <c r="DN365" s="60"/>
      <c r="DO365" s="60"/>
      <c r="DP365" s="60"/>
      <c r="DQ365" s="60"/>
      <c r="DR365" s="60"/>
      <c r="DS365" s="60"/>
      <c r="DT365" s="60"/>
      <c r="DU365" s="60"/>
      <c r="DV365" s="60"/>
      <c r="DW365" s="60"/>
      <c r="DX365" s="60"/>
      <c r="DY365" s="60"/>
      <c r="DZ365" s="60"/>
      <c r="EA365" s="60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  <c r="GZ365" s="60"/>
      <c r="HA365" s="60"/>
    </row>
    <row r="366" spans="30:209">
      <c r="AD366" s="50"/>
      <c r="AE366" s="50"/>
      <c r="AF366" s="50"/>
      <c r="AG366" s="50"/>
      <c r="AH366" s="50"/>
      <c r="AI366" s="50"/>
      <c r="AJ366" s="50"/>
      <c r="AK366" s="5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  <c r="GZ366" s="60"/>
      <c r="HA366" s="60"/>
    </row>
    <row r="367" spans="30:209">
      <c r="AD367" s="50"/>
      <c r="AE367" s="50"/>
      <c r="AF367" s="50"/>
      <c r="AG367" s="50"/>
      <c r="AH367" s="50"/>
      <c r="AI367" s="50"/>
      <c r="AJ367" s="50"/>
      <c r="AK367" s="5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</row>
    <row r="368" spans="30:209">
      <c r="AD368" s="50"/>
      <c r="AE368" s="50"/>
      <c r="AF368" s="50"/>
      <c r="AG368" s="50"/>
      <c r="AH368" s="50"/>
      <c r="AI368" s="50"/>
      <c r="AJ368" s="50"/>
      <c r="AK368" s="5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  <c r="HA368" s="60"/>
    </row>
    <row r="369" spans="30:209">
      <c r="AD369" s="50"/>
      <c r="AE369" s="50"/>
      <c r="AF369" s="50"/>
      <c r="AG369" s="50"/>
      <c r="AH369" s="50"/>
      <c r="AI369" s="50"/>
      <c r="AJ369" s="50"/>
      <c r="AK369" s="5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  <c r="GZ369" s="60"/>
      <c r="HA369" s="60"/>
    </row>
    <row r="370" spans="30:209">
      <c r="AD370" s="50"/>
      <c r="AE370" s="50"/>
      <c r="AF370" s="50"/>
      <c r="AG370" s="50"/>
      <c r="AH370" s="50"/>
      <c r="AI370" s="50"/>
      <c r="AJ370" s="50"/>
      <c r="AK370" s="5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  <c r="GZ370" s="60"/>
      <c r="HA370" s="60"/>
    </row>
    <row r="371" spans="30:209">
      <c r="AD371" s="50"/>
      <c r="AE371" s="50"/>
      <c r="AF371" s="50"/>
      <c r="AG371" s="50"/>
      <c r="AH371" s="50"/>
      <c r="AI371" s="50"/>
      <c r="AJ371" s="50"/>
      <c r="AK371" s="5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  <c r="GZ371" s="60"/>
      <c r="HA371" s="60"/>
    </row>
    <row r="372" spans="30:209" ht="15">
      <c r="AD372" s="11"/>
      <c r="AE372" s="11"/>
      <c r="AF372" s="11"/>
      <c r="AG372" s="11"/>
      <c r="AH372" s="11"/>
      <c r="AI372" s="11"/>
      <c r="AJ372" s="11"/>
      <c r="AK372" s="11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</row>
    <row r="373" spans="30:209" ht="15">
      <c r="AD373" s="11"/>
      <c r="AE373" s="11"/>
      <c r="AF373" s="11"/>
      <c r="AG373" s="11"/>
      <c r="AH373" s="11"/>
      <c r="AI373" s="11"/>
      <c r="AJ373" s="11"/>
      <c r="AK373" s="11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</row>
    <row r="374" spans="30:209" ht="15">
      <c r="AD374" s="11"/>
      <c r="AE374" s="11"/>
      <c r="AF374" s="11"/>
      <c r="AG374" s="11"/>
      <c r="AH374" s="11"/>
      <c r="AI374" s="11"/>
      <c r="AJ374" s="11"/>
      <c r="AK374" s="11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</row>
    <row r="375" spans="30:209" ht="15">
      <c r="AD375" s="11"/>
      <c r="AE375" s="11"/>
      <c r="AF375" s="11"/>
      <c r="AG375" s="11"/>
      <c r="AH375" s="11"/>
      <c r="AI375" s="11"/>
      <c r="AJ375" s="11"/>
      <c r="AK375" s="11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</row>
    <row r="376" spans="30:209" ht="15">
      <c r="AD376" s="11"/>
      <c r="AE376" s="11"/>
      <c r="AF376" s="11"/>
      <c r="AG376" s="11"/>
      <c r="AH376" s="11"/>
      <c r="AI376" s="11"/>
      <c r="AJ376" s="11"/>
      <c r="AK376" s="11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</row>
    <row r="377" spans="30:209" ht="15">
      <c r="AD377" s="11"/>
      <c r="AE377" s="11"/>
      <c r="AF377" s="11"/>
      <c r="AG377" s="11"/>
      <c r="AH377" s="11"/>
      <c r="AI377" s="11"/>
      <c r="AJ377" s="11"/>
      <c r="AK377" s="11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</row>
    <row r="378" spans="30:209" ht="15">
      <c r="AD378" s="11"/>
      <c r="AE378" s="11"/>
      <c r="AF378" s="11"/>
      <c r="AG378" s="11"/>
      <c r="AH378" s="11"/>
      <c r="AI378" s="11"/>
      <c r="AJ378" s="11"/>
      <c r="AK378" s="11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</row>
    <row r="379" spans="30:209" ht="15">
      <c r="AD379" s="11"/>
      <c r="AE379" s="11"/>
      <c r="AF379" s="11"/>
      <c r="AG379" s="11"/>
      <c r="AH379" s="11"/>
      <c r="AI379" s="11"/>
      <c r="AJ379" s="11"/>
      <c r="AK379" s="11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</row>
    <row r="380" spans="30:209" ht="15">
      <c r="AD380" s="11"/>
      <c r="AE380" s="11"/>
      <c r="AF380" s="11"/>
      <c r="AG380" s="11"/>
      <c r="AH380" s="11"/>
      <c r="AI380" s="11"/>
      <c r="AJ380" s="11"/>
      <c r="AK380" s="11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</row>
    <row r="381" spans="30:209" ht="15">
      <c r="AD381" s="11"/>
      <c r="AE381" s="11"/>
      <c r="AF381" s="11"/>
      <c r="AG381" s="11"/>
      <c r="AH381" s="11"/>
      <c r="AI381" s="11"/>
      <c r="AJ381" s="11"/>
      <c r="AK381" s="1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</row>
    <row r="382" spans="30:209" ht="15">
      <c r="AD382" s="11"/>
      <c r="AE382" s="11"/>
      <c r="AF382" s="11"/>
      <c r="AG382" s="11"/>
      <c r="AH382" s="11"/>
      <c r="AI382" s="11"/>
      <c r="AJ382" s="11"/>
      <c r="AK382" s="11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</row>
    <row r="383" spans="30:209" ht="15">
      <c r="AD383" s="11"/>
      <c r="AE383" s="11"/>
      <c r="AF383" s="11"/>
      <c r="AG383" s="11"/>
      <c r="AH383" s="11"/>
      <c r="AI383" s="11"/>
      <c r="AJ383" s="11"/>
      <c r="AK383" s="11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</row>
    <row r="384" spans="30:209">
      <c r="AD384" s="50"/>
      <c r="AE384" s="50"/>
      <c r="AF384" s="50"/>
      <c r="AG384" s="50"/>
      <c r="AH384" s="50"/>
      <c r="AI384" s="50"/>
      <c r="AJ384" s="50"/>
      <c r="AK384" s="5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  <c r="CW384" s="60"/>
      <c r="CX384" s="60"/>
      <c r="CY384" s="60"/>
      <c r="CZ384" s="60"/>
      <c r="DA384" s="60"/>
      <c r="DB384" s="60"/>
      <c r="DC384" s="60"/>
      <c r="DD384" s="60"/>
      <c r="DE384" s="60"/>
      <c r="DF384" s="60"/>
      <c r="DG384" s="60"/>
      <c r="DH384" s="60"/>
      <c r="DI384" s="60"/>
      <c r="DJ384" s="60"/>
      <c r="DK384" s="60"/>
      <c r="DL384" s="60"/>
      <c r="DM384" s="60"/>
      <c r="DN384" s="60"/>
      <c r="DO384" s="60"/>
      <c r="DP384" s="60"/>
      <c r="DQ384" s="60"/>
      <c r="DR384" s="60"/>
      <c r="DS384" s="60"/>
      <c r="DT384" s="60"/>
      <c r="DU384" s="60"/>
      <c r="DV384" s="60"/>
      <c r="DW384" s="60"/>
      <c r="DX384" s="60"/>
      <c r="DY384" s="60"/>
      <c r="DZ384" s="60"/>
      <c r="EA384" s="60"/>
      <c r="EB384" s="60"/>
      <c r="EC384" s="60"/>
      <c r="ED384" s="60"/>
      <c r="EE384" s="60"/>
      <c r="EF384" s="60"/>
      <c r="EG384" s="60"/>
      <c r="EH384" s="60"/>
      <c r="EI384" s="60"/>
      <c r="EJ384" s="60"/>
      <c r="EK384" s="60"/>
      <c r="EL384" s="60"/>
      <c r="EM384" s="60"/>
      <c r="EN384" s="60"/>
      <c r="EO384" s="60"/>
      <c r="EP384" s="60"/>
      <c r="EQ384" s="60"/>
      <c r="ER384" s="60"/>
      <c r="ES384" s="60"/>
      <c r="ET384" s="60"/>
      <c r="EU384" s="60"/>
      <c r="EV384" s="60"/>
      <c r="EW384" s="60"/>
      <c r="EX384" s="60"/>
      <c r="EY384" s="60"/>
      <c r="EZ384" s="60"/>
      <c r="FA384" s="60"/>
      <c r="FB384" s="60"/>
      <c r="FC384" s="60"/>
      <c r="FD384" s="60"/>
      <c r="FE384" s="60"/>
      <c r="FF384" s="60"/>
      <c r="FG384" s="60"/>
      <c r="FH384" s="60"/>
      <c r="FI384" s="60"/>
      <c r="FJ384" s="60"/>
      <c r="FK384" s="60"/>
      <c r="FL384" s="60"/>
      <c r="FM384" s="60"/>
      <c r="FN384" s="60"/>
      <c r="FO384" s="60"/>
      <c r="FP384" s="60"/>
      <c r="FQ384" s="60"/>
      <c r="FR384" s="60"/>
      <c r="FS384" s="60"/>
      <c r="FT384" s="60"/>
      <c r="FU384" s="60"/>
      <c r="FV384" s="60"/>
      <c r="FW384" s="60"/>
      <c r="FX384" s="60"/>
      <c r="FY384" s="60"/>
      <c r="FZ384" s="60"/>
      <c r="GA384" s="60"/>
      <c r="GB384" s="60"/>
      <c r="GC384" s="60"/>
      <c r="GD384" s="60"/>
      <c r="GE384" s="60"/>
      <c r="GF384" s="60"/>
      <c r="GG384" s="60"/>
      <c r="GH384" s="60"/>
      <c r="GI384" s="60"/>
      <c r="GJ384" s="60"/>
      <c r="GK384" s="60"/>
      <c r="GL384" s="60"/>
      <c r="GM384" s="60"/>
      <c r="GN384" s="60"/>
      <c r="GO384" s="60"/>
      <c r="GP384" s="60"/>
      <c r="GQ384" s="60"/>
      <c r="GR384" s="60"/>
      <c r="GS384" s="60"/>
      <c r="GT384" s="60"/>
      <c r="GU384" s="60"/>
      <c r="GV384" s="60"/>
      <c r="GW384" s="60"/>
      <c r="GX384" s="60"/>
      <c r="GY384" s="60"/>
      <c r="GZ384" s="60"/>
      <c r="HA384" s="60"/>
    </row>
    <row r="385" spans="30:209" ht="15">
      <c r="AD385" s="11"/>
      <c r="AE385" s="11"/>
      <c r="AF385" s="11"/>
      <c r="AG385" s="11"/>
      <c r="AH385" s="11"/>
      <c r="AI385" s="11"/>
      <c r="AJ385" s="11"/>
      <c r="AK385" s="11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</row>
    <row r="386" spans="30:209" ht="15">
      <c r="AD386" s="11"/>
      <c r="AE386" s="11"/>
      <c r="AF386" s="11"/>
      <c r="AG386" s="11"/>
      <c r="AH386" s="11"/>
      <c r="AI386" s="11"/>
      <c r="AJ386" s="11"/>
      <c r="AK386" s="11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</row>
    <row r="387" spans="30:209" ht="15">
      <c r="AD387" s="11"/>
      <c r="AE387" s="11"/>
      <c r="AF387" s="11"/>
      <c r="AG387" s="11"/>
      <c r="AH387" s="11"/>
      <c r="AI387" s="11"/>
      <c r="AJ387" s="11"/>
      <c r="AK387" s="11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</row>
    <row r="388" spans="30:209">
      <c r="AD388" s="50"/>
      <c r="AE388" s="50"/>
      <c r="AF388" s="50"/>
      <c r="AG388" s="50"/>
      <c r="AH388" s="50"/>
      <c r="AI388" s="50"/>
      <c r="AJ388" s="50"/>
      <c r="AK388" s="5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60"/>
      <c r="DM388" s="60"/>
      <c r="DN388" s="60"/>
      <c r="DO388" s="60"/>
      <c r="DP388" s="60"/>
      <c r="DQ388" s="60"/>
      <c r="DR388" s="60"/>
      <c r="DS388" s="60"/>
      <c r="DT388" s="60"/>
      <c r="DU388" s="60"/>
      <c r="DV388" s="60"/>
      <c r="DW388" s="60"/>
      <c r="DX388" s="60"/>
      <c r="DY388" s="60"/>
      <c r="DZ388" s="60"/>
      <c r="EA388" s="60"/>
      <c r="EB388" s="60"/>
      <c r="EC388" s="60"/>
      <c r="ED388" s="60"/>
      <c r="EE388" s="60"/>
      <c r="EF388" s="60"/>
      <c r="EG388" s="60"/>
      <c r="EH388" s="60"/>
      <c r="EI388" s="60"/>
      <c r="EJ388" s="60"/>
      <c r="EK388" s="60"/>
      <c r="EL388" s="60"/>
      <c r="EM388" s="60"/>
      <c r="EN388" s="60"/>
      <c r="EO388" s="60"/>
      <c r="EP388" s="60"/>
      <c r="EQ388" s="60"/>
      <c r="ER388" s="60"/>
      <c r="ES388" s="60"/>
      <c r="ET388" s="60"/>
      <c r="EU388" s="60"/>
      <c r="EV388" s="60"/>
      <c r="EW388" s="60"/>
      <c r="EX388" s="60"/>
      <c r="EY388" s="60"/>
      <c r="EZ388" s="60"/>
      <c r="FA388" s="60"/>
      <c r="FB388" s="60"/>
      <c r="FC388" s="60"/>
      <c r="FD388" s="60"/>
      <c r="FE388" s="60"/>
      <c r="FF388" s="60"/>
      <c r="FG388" s="60"/>
      <c r="FH388" s="60"/>
      <c r="FI388" s="60"/>
      <c r="FJ388" s="60"/>
      <c r="FK388" s="60"/>
      <c r="FL388" s="60"/>
      <c r="FM388" s="60"/>
      <c r="FN388" s="60"/>
      <c r="FO388" s="60"/>
      <c r="FP388" s="60"/>
      <c r="FQ388" s="60"/>
      <c r="FR388" s="60"/>
      <c r="FS388" s="60"/>
      <c r="FT388" s="60"/>
      <c r="FU388" s="60"/>
      <c r="FV388" s="60"/>
      <c r="FW388" s="60"/>
      <c r="FX388" s="60"/>
      <c r="FY388" s="60"/>
      <c r="FZ388" s="60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0"/>
      <c r="GX388" s="60"/>
      <c r="GY388" s="60"/>
      <c r="GZ388" s="60"/>
      <c r="HA388" s="60"/>
    </row>
    <row r="389" spans="30:209">
      <c r="AD389" s="50"/>
      <c r="AE389" s="50"/>
      <c r="AF389" s="50"/>
      <c r="AG389" s="50"/>
      <c r="AH389" s="50"/>
      <c r="AI389" s="50"/>
      <c r="AJ389" s="50"/>
      <c r="AK389" s="5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  <c r="GZ389" s="60"/>
      <c r="HA389" s="60"/>
    </row>
    <row r="390" spans="30:209">
      <c r="AD390" s="50"/>
      <c r="AE390" s="50"/>
      <c r="AF390" s="50"/>
      <c r="AG390" s="50"/>
      <c r="AH390" s="50"/>
      <c r="AI390" s="50"/>
      <c r="AJ390" s="50"/>
      <c r="AK390" s="5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  <c r="HA390" s="60"/>
    </row>
    <row r="391" spans="30:209">
      <c r="AD391" s="50"/>
      <c r="AE391" s="50"/>
      <c r="AF391" s="50"/>
      <c r="AG391" s="50"/>
      <c r="AH391" s="50"/>
      <c r="AI391" s="50"/>
      <c r="AJ391" s="50"/>
      <c r="AK391" s="5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  <c r="HA391" s="60"/>
    </row>
    <row r="392" spans="30:209">
      <c r="AD392" s="50"/>
      <c r="AE392" s="50"/>
      <c r="AF392" s="50"/>
      <c r="AG392" s="50"/>
      <c r="AH392" s="50"/>
      <c r="AI392" s="50"/>
      <c r="AJ392" s="50"/>
      <c r="AK392" s="5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  <c r="GZ392" s="60"/>
      <c r="HA392" s="60"/>
    </row>
    <row r="393" spans="30:209">
      <c r="AD393" s="50"/>
      <c r="AE393" s="50"/>
      <c r="AF393" s="50"/>
      <c r="AG393" s="50"/>
      <c r="AH393" s="50"/>
      <c r="AI393" s="50"/>
      <c r="AJ393" s="50"/>
      <c r="AK393" s="5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  <c r="GZ393" s="60"/>
      <c r="HA393" s="60"/>
    </row>
    <row r="394" spans="30:209">
      <c r="AD394" s="50"/>
      <c r="AE394" s="50"/>
      <c r="AF394" s="50"/>
      <c r="AG394" s="50"/>
      <c r="AH394" s="50"/>
      <c r="AI394" s="50"/>
      <c r="AJ394" s="50"/>
      <c r="AK394" s="5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  <c r="GZ394" s="60"/>
      <c r="HA394" s="60"/>
    </row>
    <row r="395" spans="30:209" ht="15">
      <c r="AD395" s="11"/>
      <c r="AE395" s="11"/>
      <c r="AF395" s="11"/>
      <c r="AG395" s="11"/>
      <c r="AH395" s="11"/>
      <c r="AI395" s="11"/>
      <c r="AJ395" s="11"/>
      <c r="AK395" s="11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</row>
    <row r="396" spans="30:209" ht="15">
      <c r="AD396" s="11"/>
      <c r="AE396" s="11"/>
      <c r="AF396" s="11"/>
      <c r="AG396" s="11"/>
      <c r="AH396" s="11"/>
      <c r="AI396" s="11"/>
      <c r="AJ396" s="11"/>
      <c r="AK396" s="11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</row>
    <row r="397" spans="30:209" ht="15">
      <c r="AD397" s="11"/>
      <c r="AE397" s="11"/>
      <c r="AF397" s="11"/>
      <c r="AG397" s="11"/>
      <c r="AH397" s="11"/>
      <c r="AI397" s="11"/>
      <c r="AJ397" s="11"/>
      <c r="AK397" s="11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</row>
    <row r="398" spans="30:209" ht="15">
      <c r="AD398" s="11"/>
      <c r="AE398" s="11"/>
      <c r="AF398" s="11"/>
      <c r="AG398" s="11"/>
      <c r="AH398" s="11"/>
      <c r="AI398" s="11"/>
      <c r="AJ398" s="11"/>
      <c r="AK398" s="11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</row>
    <row r="399" spans="30:209" ht="15">
      <c r="AD399" s="11"/>
      <c r="AE399" s="11"/>
      <c r="AF399" s="11"/>
      <c r="AG399" s="11"/>
      <c r="AH399" s="11"/>
      <c r="AI399" s="11"/>
      <c r="AJ399" s="11"/>
      <c r="AK399" s="11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</row>
    <row r="400" spans="30:209" ht="15">
      <c r="AD400" s="11"/>
      <c r="AE400" s="11"/>
      <c r="AF400" s="11"/>
      <c r="AG400" s="11"/>
      <c r="AH400" s="11"/>
      <c r="AI400" s="11"/>
      <c r="AJ400" s="11"/>
      <c r="AK400" s="11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</row>
    <row r="401" spans="30:209" ht="15">
      <c r="AD401" s="11"/>
      <c r="AE401" s="11"/>
      <c r="AF401" s="11"/>
      <c r="AG401" s="11"/>
      <c r="AH401" s="11"/>
      <c r="AI401" s="11"/>
      <c r="AJ401" s="11"/>
      <c r="AK401" s="1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</row>
    <row r="402" spans="30:209" ht="15">
      <c r="AD402" s="11"/>
      <c r="AE402" s="11"/>
      <c r="AF402" s="11"/>
      <c r="AG402" s="11"/>
      <c r="AH402" s="11"/>
      <c r="AI402" s="11"/>
      <c r="AJ402" s="11"/>
      <c r="AK402" s="11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</row>
    <row r="403" spans="30:209" ht="15">
      <c r="AD403" s="11"/>
      <c r="AE403" s="11"/>
      <c r="AF403" s="11"/>
      <c r="AG403" s="11"/>
      <c r="AH403" s="11"/>
      <c r="AI403" s="11"/>
      <c r="AJ403" s="11"/>
      <c r="AK403" s="11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</row>
    <row r="404" spans="30:209" ht="15">
      <c r="AD404" s="11"/>
      <c r="AE404" s="11"/>
      <c r="AF404" s="11"/>
      <c r="AG404" s="11"/>
      <c r="AH404" s="11"/>
      <c r="AI404" s="11"/>
      <c r="AJ404" s="11"/>
      <c r="AK404" s="11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</row>
    <row r="405" spans="30:209" ht="15">
      <c r="AD405" s="11"/>
      <c r="AE405" s="11"/>
      <c r="AF405" s="11"/>
      <c r="AG405" s="11"/>
      <c r="AH405" s="11"/>
      <c r="AI405" s="11"/>
      <c r="AJ405" s="11"/>
      <c r="AK405" s="11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</row>
    <row r="406" spans="30:209" ht="15">
      <c r="AD406" s="11"/>
      <c r="AE406" s="11"/>
      <c r="AF406" s="11"/>
      <c r="AG406" s="11"/>
      <c r="AH406" s="11"/>
      <c r="AI406" s="11"/>
      <c r="AJ406" s="11"/>
      <c r="AK406" s="11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</row>
    <row r="407" spans="30:209">
      <c r="AD407" s="50"/>
      <c r="AE407" s="50"/>
      <c r="AF407" s="50"/>
      <c r="AG407" s="50"/>
      <c r="AH407" s="50"/>
      <c r="AI407" s="50"/>
      <c r="AJ407" s="50"/>
      <c r="AK407" s="5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0"/>
      <c r="BR407" s="60"/>
      <c r="BS407" s="60"/>
      <c r="BT407" s="60"/>
      <c r="BU407" s="60"/>
      <c r="BV407" s="60"/>
      <c r="BW407" s="60"/>
      <c r="BX407" s="60"/>
      <c r="BY407" s="60"/>
      <c r="BZ407" s="60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  <c r="CW407" s="60"/>
      <c r="CX407" s="60"/>
      <c r="CY407" s="60"/>
      <c r="CZ407" s="60"/>
      <c r="DA407" s="60"/>
      <c r="DB407" s="60"/>
      <c r="DC407" s="60"/>
      <c r="DD407" s="60"/>
      <c r="DE407" s="60"/>
      <c r="DF407" s="60"/>
      <c r="DG407" s="60"/>
      <c r="DH407" s="60"/>
      <c r="DI407" s="60"/>
      <c r="DJ407" s="60"/>
      <c r="DK407" s="60"/>
      <c r="DL407" s="60"/>
      <c r="DM407" s="60"/>
      <c r="DN407" s="60"/>
      <c r="DO407" s="60"/>
      <c r="DP407" s="60"/>
      <c r="DQ407" s="60"/>
      <c r="DR407" s="60"/>
      <c r="DS407" s="60"/>
      <c r="DT407" s="60"/>
      <c r="DU407" s="60"/>
      <c r="DV407" s="60"/>
      <c r="DW407" s="60"/>
      <c r="DX407" s="60"/>
      <c r="DY407" s="60"/>
      <c r="DZ407" s="60"/>
      <c r="EA407" s="60"/>
      <c r="EB407" s="60"/>
      <c r="EC407" s="60"/>
      <c r="ED407" s="60"/>
      <c r="EE407" s="60"/>
      <c r="EF407" s="60"/>
      <c r="EG407" s="60"/>
      <c r="EH407" s="60"/>
      <c r="EI407" s="60"/>
      <c r="EJ407" s="60"/>
      <c r="EK407" s="60"/>
      <c r="EL407" s="60"/>
      <c r="EM407" s="60"/>
      <c r="EN407" s="60"/>
      <c r="EO407" s="60"/>
      <c r="EP407" s="60"/>
      <c r="EQ407" s="60"/>
      <c r="ER407" s="60"/>
      <c r="ES407" s="60"/>
      <c r="ET407" s="60"/>
      <c r="EU407" s="60"/>
      <c r="EV407" s="60"/>
      <c r="EW407" s="60"/>
      <c r="EX407" s="60"/>
      <c r="EY407" s="60"/>
      <c r="EZ407" s="60"/>
      <c r="FA407" s="60"/>
      <c r="FB407" s="60"/>
      <c r="FC407" s="60"/>
      <c r="FD407" s="60"/>
      <c r="FE407" s="60"/>
      <c r="FF407" s="60"/>
      <c r="FG407" s="60"/>
      <c r="FH407" s="60"/>
      <c r="FI407" s="60"/>
      <c r="FJ407" s="60"/>
      <c r="FK407" s="60"/>
      <c r="FL407" s="60"/>
      <c r="FM407" s="60"/>
      <c r="FN407" s="60"/>
      <c r="FO407" s="60"/>
      <c r="FP407" s="60"/>
      <c r="FQ407" s="60"/>
      <c r="FR407" s="60"/>
      <c r="FS407" s="60"/>
      <c r="FT407" s="60"/>
      <c r="FU407" s="60"/>
      <c r="FV407" s="60"/>
      <c r="FW407" s="60"/>
      <c r="FX407" s="60"/>
      <c r="FY407" s="60"/>
      <c r="FZ407" s="60"/>
      <c r="GA407" s="60"/>
      <c r="GB407" s="60"/>
      <c r="GC407" s="60"/>
      <c r="GD407" s="60"/>
      <c r="GE407" s="60"/>
      <c r="GF407" s="60"/>
      <c r="GG407" s="60"/>
      <c r="GH407" s="60"/>
      <c r="GI407" s="60"/>
      <c r="GJ407" s="60"/>
      <c r="GK407" s="60"/>
      <c r="GL407" s="60"/>
      <c r="GM407" s="60"/>
      <c r="GN407" s="60"/>
      <c r="GO407" s="60"/>
      <c r="GP407" s="60"/>
      <c r="GQ407" s="60"/>
      <c r="GR407" s="60"/>
      <c r="GS407" s="60"/>
      <c r="GT407" s="60"/>
      <c r="GU407" s="60"/>
      <c r="GV407" s="60"/>
      <c r="GW407" s="60"/>
      <c r="GX407" s="60"/>
      <c r="GY407" s="60"/>
      <c r="GZ407" s="60"/>
      <c r="HA407" s="60"/>
    </row>
    <row r="408" spans="30:209" ht="15">
      <c r="AD408" s="11"/>
      <c r="AE408" s="11"/>
      <c r="AF408" s="11"/>
      <c r="AG408" s="11"/>
      <c r="AH408" s="11"/>
      <c r="AI408" s="11"/>
      <c r="AJ408" s="11"/>
      <c r="AK408" s="11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</row>
    <row r="409" spans="30:209" ht="15">
      <c r="AD409" s="11"/>
      <c r="AE409" s="11"/>
      <c r="AF409" s="11"/>
      <c r="AG409" s="11"/>
      <c r="AH409" s="11"/>
      <c r="AI409" s="11"/>
      <c r="AJ409" s="11"/>
      <c r="AK409" s="11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</row>
    <row r="410" spans="30:209" ht="15">
      <c r="AD410" s="11"/>
      <c r="AE410" s="11"/>
      <c r="AF410" s="11"/>
      <c r="AG410" s="11"/>
      <c r="AH410" s="11"/>
      <c r="AI410" s="11"/>
      <c r="AJ410" s="11"/>
      <c r="AK410" s="11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</row>
    <row r="411" spans="30:209">
      <c r="AD411" s="50"/>
      <c r="AE411" s="50"/>
      <c r="AF411" s="50"/>
      <c r="AG411" s="50"/>
      <c r="AH411" s="50"/>
      <c r="AI411" s="50"/>
      <c r="AJ411" s="50"/>
      <c r="AK411" s="5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  <c r="DL411" s="60"/>
      <c r="DM411" s="60"/>
      <c r="DN411" s="60"/>
      <c r="DO411" s="60"/>
      <c r="DP411" s="60"/>
      <c r="DQ411" s="60"/>
      <c r="DR411" s="60"/>
      <c r="DS411" s="60"/>
      <c r="DT411" s="60"/>
      <c r="DU411" s="60"/>
      <c r="DV411" s="60"/>
      <c r="DW411" s="60"/>
      <c r="DX411" s="60"/>
      <c r="DY411" s="60"/>
      <c r="DZ411" s="60"/>
      <c r="EA411" s="60"/>
      <c r="EB411" s="60"/>
      <c r="EC411" s="60"/>
      <c r="ED411" s="60"/>
      <c r="EE411" s="60"/>
      <c r="EF411" s="60"/>
      <c r="EG411" s="60"/>
      <c r="EH411" s="60"/>
      <c r="EI411" s="60"/>
      <c r="EJ411" s="60"/>
      <c r="EK411" s="60"/>
      <c r="EL411" s="60"/>
      <c r="EM411" s="60"/>
      <c r="EN411" s="60"/>
      <c r="EO411" s="60"/>
      <c r="EP411" s="60"/>
      <c r="EQ411" s="60"/>
      <c r="ER411" s="60"/>
      <c r="ES411" s="60"/>
      <c r="ET411" s="60"/>
      <c r="EU411" s="60"/>
      <c r="EV411" s="60"/>
      <c r="EW411" s="60"/>
      <c r="EX411" s="60"/>
      <c r="EY411" s="60"/>
      <c r="EZ411" s="60"/>
      <c r="FA411" s="60"/>
      <c r="FB411" s="60"/>
      <c r="FC411" s="60"/>
      <c r="FD411" s="60"/>
      <c r="FE411" s="60"/>
      <c r="FF411" s="60"/>
      <c r="FG411" s="60"/>
      <c r="FH411" s="60"/>
      <c r="FI411" s="60"/>
      <c r="FJ411" s="60"/>
      <c r="FK411" s="60"/>
      <c r="FL411" s="60"/>
      <c r="FM411" s="60"/>
      <c r="FN411" s="60"/>
      <c r="FO411" s="60"/>
      <c r="FP411" s="60"/>
      <c r="FQ411" s="60"/>
      <c r="FR411" s="60"/>
      <c r="FS411" s="60"/>
      <c r="FT411" s="60"/>
      <c r="FU411" s="60"/>
      <c r="FV411" s="60"/>
      <c r="FW411" s="60"/>
      <c r="FX411" s="60"/>
      <c r="FY411" s="60"/>
      <c r="FZ411" s="60"/>
      <c r="GA411" s="60"/>
      <c r="GB411" s="60"/>
      <c r="GC411" s="60"/>
      <c r="GD411" s="60"/>
      <c r="GE411" s="60"/>
      <c r="GF411" s="60"/>
      <c r="GG411" s="60"/>
      <c r="GH411" s="60"/>
      <c r="GI411" s="60"/>
      <c r="GJ411" s="60"/>
      <c r="GK411" s="60"/>
      <c r="GL411" s="60"/>
      <c r="GM411" s="60"/>
      <c r="GN411" s="60"/>
      <c r="GO411" s="60"/>
      <c r="GP411" s="60"/>
      <c r="GQ411" s="60"/>
      <c r="GR411" s="60"/>
      <c r="GS411" s="60"/>
      <c r="GT411" s="60"/>
      <c r="GU411" s="60"/>
      <c r="GV411" s="60"/>
      <c r="GW411" s="60"/>
      <c r="GX411" s="60"/>
      <c r="GY411" s="60"/>
      <c r="GZ411" s="60"/>
      <c r="HA411" s="60"/>
    </row>
    <row r="412" spans="30:209">
      <c r="AD412" s="50"/>
      <c r="AE412" s="50"/>
      <c r="AF412" s="50"/>
      <c r="AG412" s="50"/>
      <c r="AH412" s="50"/>
      <c r="AI412" s="50"/>
      <c r="AJ412" s="50"/>
      <c r="AK412" s="5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  <c r="GZ412" s="60"/>
      <c r="HA412" s="60"/>
    </row>
    <row r="413" spans="30:209">
      <c r="AD413" s="50"/>
      <c r="AE413" s="50"/>
      <c r="AF413" s="50"/>
      <c r="AG413" s="50"/>
      <c r="AH413" s="50"/>
      <c r="AI413" s="50"/>
      <c r="AJ413" s="50"/>
      <c r="AK413" s="5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  <c r="HA413" s="60"/>
    </row>
    <row r="414" spans="30:209">
      <c r="AD414" s="50"/>
      <c r="AE414" s="50"/>
      <c r="AF414" s="50"/>
      <c r="AG414" s="50"/>
      <c r="AH414" s="50"/>
      <c r="AI414" s="50"/>
      <c r="AJ414" s="50"/>
      <c r="AK414" s="5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  <c r="HA414" s="60"/>
    </row>
    <row r="415" spans="30:209">
      <c r="AD415" s="50"/>
      <c r="AE415" s="50"/>
      <c r="AF415" s="50"/>
      <c r="AG415" s="50"/>
      <c r="AH415" s="50"/>
      <c r="AI415" s="50"/>
      <c r="AJ415" s="50"/>
      <c r="AK415" s="5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  <c r="GZ415" s="60"/>
      <c r="HA415" s="60"/>
    </row>
    <row r="416" spans="30:209">
      <c r="AD416" s="50"/>
      <c r="AE416" s="50"/>
      <c r="AF416" s="50"/>
      <c r="AG416" s="50"/>
      <c r="AH416" s="50"/>
      <c r="AI416" s="50"/>
      <c r="AJ416" s="50"/>
      <c r="AK416" s="5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  <c r="GZ416" s="60"/>
      <c r="HA416" s="60"/>
    </row>
    <row r="417" spans="30:209">
      <c r="AD417" s="50"/>
      <c r="AE417" s="50"/>
      <c r="AF417" s="50"/>
      <c r="AG417" s="50"/>
      <c r="AH417" s="50"/>
      <c r="AI417" s="50"/>
      <c r="AJ417" s="50"/>
      <c r="AK417" s="5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  <c r="GZ417" s="60"/>
      <c r="HA417" s="60"/>
    </row>
    <row r="418" spans="30:209" ht="15">
      <c r="AD418" s="11"/>
      <c r="AE418" s="11"/>
      <c r="AF418" s="11"/>
      <c r="AG418" s="11"/>
      <c r="AH418" s="11"/>
      <c r="AI418" s="11"/>
      <c r="AJ418" s="11"/>
      <c r="AK418" s="11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</row>
    <row r="419" spans="30:209" ht="15">
      <c r="AD419" s="11"/>
      <c r="AE419" s="11"/>
      <c r="AF419" s="11"/>
      <c r="AG419" s="11"/>
      <c r="AH419" s="11"/>
      <c r="AI419" s="11"/>
      <c r="AJ419" s="11"/>
      <c r="AK419" s="11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</row>
    <row r="420" spans="30:209" ht="15">
      <c r="AD420" s="11"/>
      <c r="AE420" s="11"/>
      <c r="AF420" s="11"/>
      <c r="AG420" s="11"/>
      <c r="AH420" s="11"/>
      <c r="AI420" s="11"/>
      <c r="AJ420" s="11"/>
      <c r="AK420" s="11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</row>
    <row r="421" spans="30:209" ht="15">
      <c r="AD421" s="11"/>
      <c r="AE421" s="11"/>
      <c r="AF421" s="11"/>
      <c r="AG421" s="11"/>
      <c r="AH421" s="11"/>
      <c r="AI421" s="11"/>
      <c r="AJ421" s="11"/>
      <c r="AK421" s="1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</row>
    <row r="422" spans="30:209" ht="15">
      <c r="AD422" s="11"/>
      <c r="AE422" s="11"/>
      <c r="AF422" s="11"/>
      <c r="AG422" s="11"/>
      <c r="AH422" s="11"/>
      <c r="AI422" s="11"/>
      <c r="AJ422" s="11"/>
      <c r="AK422" s="11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</row>
    <row r="423" spans="30:209" ht="15">
      <c r="AD423" s="11"/>
      <c r="AE423" s="11"/>
      <c r="AF423" s="11"/>
      <c r="AG423" s="11"/>
      <c r="AH423" s="11"/>
      <c r="AI423" s="11"/>
      <c r="AJ423" s="11"/>
      <c r="AK423" s="11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</row>
    <row r="424" spans="30:209" ht="15">
      <c r="AD424" s="11"/>
      <c r="AE424" s="11"/>
      <c r="AF424" s="11"/>
      <c r="AG424" s="11"/>
      <c r="AH424" s="11"/>
      <c r="AI424" s="11"/>
      <c r="AJ424" s="11"/>
      <c r="AK424" s="11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</row>
    <row r="425" spans="30:209" ht="15">
      <c r="AD425" s="11"/>
      <c r="AE425" s="11"/>
      <c r="AF425" s="11"/>
      <c r="AG425" s="11"/>
      <c r="AH425" s="11"/>
      <c r="AI425" s="11"/>
      <c r="AJ425" s="11"/>
      <c r="AK425" s="11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</row>
    <row r="426" spans="30:209" ht="15">
      <c r="AD426" s="11"/>
      <c r="AE426" s="11"/>
      <c r="AF426" s="11"/>
      <c r="AG426" s="11"/>
      <c r="AH426" s="11"/>
      <c r="AI426" s="11"/>
      <c r="AJ426" s="11"/>
      <c r="AK426" s="11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</row>
    <row r="427" spans="30:209" ht="15">
      <c r="AD427" s="11"/>
      <c r="AE427" s="11"/>
      <c r="AF427" s="11"/>
      <c r="AG427" s="11"/>
      <c r="AH427" s="11"/>
      <c r="AI427" s="11"/>
      <c r="AJ427" s="11"/>
      <c r="AK427" s="11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</row>
    <row r="428" spans="30:209" ht="15">
      <c r="AD428" s="11"/>
      <c r="AE428" s="11"/>
      <c r="AF428" s="11"/>
      <c r="AG428" s="11"/>
      <c r="AH428" s="11"/>
      <c r="AI428" s="11"/>
      <c r="AJ428" s="11"/>
      <c r="AK428" s="11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</row>
    <row r="429" spans="30:209" ht="15">
      <c r="AD429" s="11"/>
      <c r="AE429" s="11"/>
      <c r="AF429" s="11"/>
      <c r="AG429" s="11"/>
      <c r="AH429" s="11"/>
      <c r="AI429" s="11"/>
      <c r="AJ429" s="11"/>
      <c r="AK429" s="11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</row>
    <row r="430" spans="30:209">
      <c r="AD430" s="50"/>
      <c r="AE430" s="50"/>
      <c r="AF430" s="50"/>
      <c r="AG430" s="50"/>
      <c r="AH430" s="50"/>
      <c r="AI430" s="50"/>
      <c r="AJ430" s="50"/>
      <c r="AK430" s="5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  <c r="FC430" s="60"/>
      <c r="FD430" s="60"/>
      <c r="FE430" s="60"/>
      <c r="FF430" s="60"/>
      <c r="FG430" s="60"/>
      <c r="FH430" s="60"/>
      <c r="FI430" s="60"/>
      <c r="FJ430" s="60"/>
      <c r="FK430" s="60"/>
      <c r="FL430" s="60"/>
      <c r="FM430" s="60"/>
      <c r="FN430" s="60"/>
      <c r="FO430" s="60"/>
      <c r="FP430" s="60"/>
      <c r="FQ430" s="60"/>
      <c r="FR430" s="60"/>
      <c r="FS430" s="60"/>
      <c r="FT430" s="60"/>
      <c r="FU430" s="60"/>
      <c r="FV430" s="60"/>
      <c r="FW430" s="60"/>
      <c r="FX430" s="60"/>
      <c r="FY430" s="60"/>
      <c r="FZ430" s="60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  <c r="GZ430" s="60"/>
      <c r="HA430" s="60"/>
    </row>
    <row r="431" spans="30:209" ht="15">
      <c r="AD431" s="11"/>
      <c r="AE431" s="11"/>
      <c r="AF431" s="11"/>
      <c r="AG431" s="11"/>
      <c r="AH431" s="11"/>
      <c r="AI431" s="11"/>
      <c r="AJ431" s="11"/>
      <c r="AK431" s="1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</row>
    <row r="432" spans="30:209" ht="15">
      <c r="AD432" s="11"/>
      <c r="AE432" s="11"/>
      <c r="AF432" s="11"/>
      <c r="AG432" s="11"/>
      <c r="AH432" s="11"/>
      <c r="AI432" s="11"/>
      <c r="AJ432" s="11"/>
      <c r="AK432" s="11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</row>
    <row r="433" spans="30:209" ht="15">
      <c r="AD433" s="11"/>
      <c r="AE433" s="11"/>
      <c r="AF433" s="11"/>
      <c r="AG433" s="11"/>
      <c r="AH433" s="11"/>
      <c r="AI433" s="11"/>
      <c r="AJ433" s="11"/>
      <c r="AK433" s="11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</row>
    <row r="434" spans="30:209">
      <c r="AD434" s="50"/>
      <c r="AE434" s="50"/>
      <c r="AF434" s="50"/>
      <c r="AG434" s="50"/>
      <c r="AH434" s="50"/>
      <c r="AI434" s="50"/>
      <c r="AJ434" s="50"/>
      <c r="AK434" s="5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  <c r="GZ434" s="60"/>
      <c r="HA434" s="60"/>
    </row>
    <row r="435" spans="30:209">
      <c r="AD435" s="50"/>
      <c r="AE435" s="50"/>
      <c r="AF435" s="50"/>
      <c r="AG435" s="50"/>
      <c r="AH435" s="50"/>
      <c r="AI435" s="50"/>
      <c r="AJ435" s="50"/>
      <c r="AK435" s="5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</row>
    <row r="436" spans="30:209">
      <c r="AD436" s="50"/>
      <c r="AE436" s="50"/>
      <c r="AF436" s="50"/>
      <c r="AG436" s="50"/>
      <c r="AH436" s="50"/>
      <c r="AI436" s="50"/>
      <c r="AJ436" s="50"/>
      <c r="AK436" s="5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</row>
    <row r="437" spans="30:209">
      <c r="AD437" s="50"/>
      <c r="AE437" s="50"/>
      <c r="AF437" s="50"/>
      <c r="AG437" s="50"/>
      <c r="AH437" s="50"/>
      <c r="AI437" s="50"/>
      <c r="AJ437" s="50"/>
      <c r="AK437" s="5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</row>
    <row r="438" spans="30:209">
      <c r="AD438" s="50"/>
      <c r="AE438" s="50"/>
      <c r="AF438" s="50"/>
      <c r="AG438" s="50"/>
      <c r="AH438" s="50"/>
      <c r="AI438" s="50"/>
      <c r="AJ438" s="50"/>
      <c r="AK438" s="5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</row>
    <row r="439" spans="30:209">
      <c r="AD439" s="50"/>
      <c r="AE439" s="50"/>
      <c r="AF439" s="50"/>
      <c r="AG439" s="50"/>
      <c r="AH439" s="50"/>
      <c r="AI439" s="50"/>
      <c r="AJ439" s="50"/>
      <c r="AK439" s="5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</row>
    <row r="440" spans="30:209">
      <c r="AD440" s="50"/>
      <c r="AE440" s="50"/>
      <c r="AF440" s="50"/>
      <c r="AG440" s="50"/>
      <c r="AH440" s="50"/>
      <c r="AI440" s="50"/>
      <c r="AJ440" s="50"/>
      <c r="AK440" s="5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</row>
    <row r="441" spans="30:209" ht="15">
      <c r="AD441" s="11"/>
      <c r="AE441" s="11"/>
      <c r="AF441" s="11"/>
      <c r="AG441" s="11"/>
      <c r="AH441" s="11"/>
      <c r="AI441" s="11"/>
      <c r="AJ441" s="11"/>
      <c r="AK441" s="1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</row>
    <row r="442" spans="30:209" ht="15">
      <c r="AD442" s="11"/>
      <c r="AE442" s="11"/>
      <c r="AF442" s="11"/>
      <c r="AG442" s="11"/>
      <c r="AH442" s="11"/>
      <c r="AI442" s="11"/>
      <c r="AJ442" s="11"/>
      <c r="AK442" s="11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</row>
    <row r="443" spans="30:209" ht="15">
      <c r="AD443" s="11"/>
      <c r="AE443" s="11"/>
      <c r="AF443" s="11"/>
      <c r="AG443" s="11"/>
      <c r="AH443" s="11"/>
      <c r="AI443" s="11"/>
      <c r="AJ443" s="11"/>
      <c r="AK443" s="11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</row>
    <row r="444" spans="30:209" ht="15">
      <c r="AD444" s="11"/>
      <c r="AE444" s="11"/>
      <c r="AF444" s="11"/>
      <c r="AG444" s="11"/>
      <c r="AH444" s="11"/>
      <c r="AI444" s="11"/>
      <c r="AJ444" s="11"/>
      <c r="AK444" s="11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</row>
    <row r="445" spans="30:209" ht="15">
      <c r="AD445" s="11"/>
      <c r="AE445" s="11"/>
      <c r="AF445" s="11"/>
      <c r="AG445" s="11"/>
      <c r="AH445" s="11"/>
      <c r="AI445" s="11"/>
      <c r="AJ445" s="11"/>
      <c r="AK445" s="11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</row>
    <row r="446" spans="30:209" ht="15">
      <c r="AD446" s="11"/>
      <c r="AE446" s="11"/>
      <c r="AF446" s="11"/>
      <c r="AG446" s="11"/>
      <c r="AH446" s="11"/>
      <c r="AI446" s="11"/>
      <c r="AJ446" s="11"/>
      <c r="AK446" s="11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</row>
    <row r="447" spans="30:209" ht="15">
      <c r="AD447" s="11"/>
      <c r="AE447" s="11"/>
      <c r="AF447" s="11"/>
      <c r="AG447" s="11"/>
      <c r="AH447" s="11"/>
      <c r="AI447" s="11"/>
      <c r="AJ447" s="11"/>
      <c r="AK447" s="11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</row>
    <row r="448" spans="30:209" ht="15">
      <c r="AD448" s="11"/>
      <c r="AE448" s="11"/>
      <c r="AF448" s="11"/>
      <c r="AG448" s="11"/>
      <c r="AH448" s="11"/>
      <c r="AI448" s="11"/>
      <c r="AJ448" s="11"/>
      <c r="AK448" s="11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</row>
    <row r="449" spans="30:209" ht="15">
      <c r="AD449" s="11"/>
      <c r="AE449" s="11"/>
      <c r="AF449" s="11"/>
      <c r="AG449" s="11"/>
      <c r="AH449" s="11"/>
      <c r="AI449" s="11"/>
      <c r="AJ449" s="11"/>
      <c r="AK449" s="11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</row>
    <row r="450" spans="30:209" ht="15">
      <c r="AD450" s="11"/>
      <c r="AE450" s="11"/>
      <c r="AF450" s="11"/>
      <c r="AG450" s="11"/>
      <c r="AH450" s="11"/>
      <c r="AI450" s="11"/>
      <c r="AJ450" s="11"/>
      <c r="AK450" s="11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</row>
    <row r="451" spans="30:209" ht="15">
      <c r="AD451" s="11"/>
      <c r="AE451" s="11"/>
      <c r="AF451" s="11"/>
      <c r="AG451" s="11"/>
      <c r="AH451" s="11"/>
      <c r="AI451" s="11"/>
      <c r="AJ451" s="11"/>
      <c r="AK451" s="1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</row>
    <row r="452" spans="30:209" ht="15">
      <c r="AD452" s="11"/>
      <c r="AE452" s="11"/>
      <c r="AF452" s="11"/>
      <c r="AG452" s="11"/>
      <c r="AH452" s="11"/>
      <c r="AI452" s="11"/>
      <c r="AJ452" s="11"/>
      <c r="AK452" s="11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</row>
    <row r="453" spans="30:209">
      <c r="AD453" s="50"/>
      <c r="AE453" s="50"/>
      <c r="AF453" s="50"/>
      <c r="AG453" s="50"/>
      <c r="AH453" s="50"/>
      <c r="AI453" s="50"/>
      <c r="AJ453" s="50"/>
      <c r="AK453" s="5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  <c r="EK453" s="60"/>
      <c r="EL453" s="60"/>
      <c r="EM453" s="60"/>
      <c r="EN453" s="60"/>
      <c r="EO453" s="60"/>
      <c r="EP453" s="60"/>
      <c r="EQ453" s="60"/>
      <c r="ER453" s="60"/>
      <c r="ES453" s="60"/>
      <c r="ET453" s="60"/>
      <c r="EU453" s="60"/>
      <c r="EV453" s="60"/>
      <c r="EW453" s="60"/>
      <c r="EX453" s="60"/>
      <c r="EY453" s="60"/>
      <c r="EZ453" s="60"/>
      <c r="FA453" s="60"/>
      <c r="FB453" s="60"/>
      <c r="FC453" s="60"/>
      <c r="FD453" s="60"/>
      <c r="FE453" s="60"/>
      <c r="FF453" s="60"/>
      <c r="FG453" s="60"/>
      <c r="FH453" s="60"/>
      <c r="FI453" s="60"/>
      <c r="FJ453" s="60"/>
      <c r="FK453" s="60"/>
      <c r="FL453" s="60"/>
      <c r="FM453" s="60"/>
      <c r="FN453" s="60"/>
      <c r="FO453" s="60"/>
      <c r="FP453" s="60"/>
      <c r="FQ453" s="60"/>
      <c r="FR453" s="60"/>
      <c r="FS453" s="60"/>
      <c r="FT453" s="60"/>
      <c r="FU453" s="60"/>
      <c r="FV453" s="60"/>
      <c r="FW453" s="60"/>
      <c r="FX453" s="60"/>
      <c r="FY453" s="60"/>
      <c r="FZ453" s="60"/>
      <c r="GA453" s="60"/>
      <c r="GB453" s="60"/>
      <c r="GC453" s="60"/>
      <c r="GD453" s="60"/>
      <c r="GE453" s="60"/>
      <c r="GF453" s="60"/>
      <c r="GG453" s="60"/>
      <c r="GH453" s="60"/>
      <c r="GI453" s="60"/>
      <c r="GJ453" s="60"/>
      <c r="GK453" s="60"/>
      <c r="GL453" s="60"/>
      <c r="GM453" s="60"/>
      <c r="GN453" s="60"/>
      <c r="GO453" s="60"/>
      <c r="GP453" s="60"/>
      <c r="GQ453" s="60"/>
      <c r="GR453" s="60"/>
      <c r="GS453" s="60"/>
      <c r="GT453" s="60"/>
      <c r="GU453" s="60"/>
      <c r="GV453" s="60"/>
      <c r="GW453" s="60"/>
      <c r="GX453" s="60"/>
      <c r="GY453" s="60"/>
      <c r="GZ453" s="60"/>
      <c r="HA453" s="60"/>
    </row>
    <row r="454" spans="30:209" ht="15">
      <c r="AD454" s="11"/>
      <c r="AE454" s="11"/>
      <c r="AF454" s="11"/>
      <c r="AG454" s="11"/>
      <c r="AH454" s="11"/>
      <c r="AI454" s="11"/>
      <c r="AJ454" s="11"/>
      <c r="AK454" s="11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</row>
    <row r="455" spans="30:209" ht="15">
      <c r="AD455" s="11"/>
      <c r="AE455" s="11"/>
      <c r="AF455" s="11"/>
      <c r="AG455" s="11"/>
      <c r="AH455" s="11"/>
      <c r="AI455" s="11"/>
      <c r="AJ455" s="11"/>
      <c r="AK455" s="11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</row>
    <row r="456" spans="30:209" ht="15">
      <c r="AD456" s="11"/>
      <c r="AE456" s="11"/>
      <c r="AF456" s="11"/>
      <c r="AG456" s="11"/>
      <c r="AH456" s="11"/>
      <c r="AI456" s="11"/>
      <c r="AJ456" s="11"/>
      <c r="AK456" s="11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</row>
    <row r="457" spans="30:209">
      <c r="AD457" s="50"/>
      <c r="AE457" s="50"/>
      <c r="AF457" s="50"/>
      <c r="AG457" s="50"/>
      <c r="AH457" s="50"/>
      <c r="AI457" s="50"/>
      <c r="AJ457" s="50"/>
      <c r="AK457" s="5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  <c r="DU457" s="60"/>
      <c r="DV457" s="60"/>
      <c r="DW457" s="60"/>
      <c r="DX457" s="60"/>
      <c r="DY457" s="60"/>
      <c r="DZ457" s="60"/>
      <c r="EA457" s="60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  <c r="FC457" s="60"/>
      <c r="FD457" s="60"/>
      <c r="FE457" s="60"/>
      <c r="FF457" s="60"/>
      <c r="FG457" s="60"/>
      <c r="FH457" s="60"/>
      <c r="FI457" s="60"/>
      <c r="FJ457" s="60"/>
      <c r="FK457" s="60"/>
      <c r="FL457" s="60"/>
      <c r="FM457" s="60"/>
      <c r="FN457" s="60"/>
      <c r="FO457" s="60"/>
      <c r="FP457" s="60"/>
      <c r="FQ457" s="60"/>
      <c r="FR457" s="60"/>
      <c r="FS457" s="60"/>
      <c r="FT457" s="60"/>
      <c r="FU457" s="60"/>
      <c r="FV457" s="60"/>
      <c r="FW457" s="60"/>
      <c r="FX457" s="60"/>
      <c r="FY457" s="60"/>
      <c r="FZ457" s="60"/>
      <c r="GA457" s="60"/>
      <c r="GB457" s="60"/>
      <c r="GC457" s="60"/>
      <c r="GD457" s="60"/>
      <c r="GE457" s="60"/>
      <c r="GF457" s="60"/>
      <c r="GG457" s="60"/>
      <c r="GH457" s="60"/>
      <c r="GI457" s="60"/>
      <c r="GJ457" s="60"/>
      <c r="GK457" s="60"/>
      <c r="GL457" s="60"/>
      <c r="GM457" s="60"/>
      <c r="GN457" s="60"/>
      <c r="GO457" s="60"/>
      <c r="GP457" s="60"/>
      <c r="GQ457" s="60"/>
      <c r="GR457" s="60"/>
      <c r="GS457" s="60"/>
      <c r="GT457" s="60"/>
      <c r="GU457" s="60"/>
      <c r="GV457" s="60"/>
      <c r="GW457" s="60"/>
      <c r="GX457" s="60"/>
      <c r="GY457" s="60"/>
      <c r="GZ457" s="60"/>
      <c r="HA457" s="60"/>
    </row>
    <row r="458" spans="30:209">
      <c r="AD458" s="50"/>
      <c r="AE458" s="50"/>
      <c r="AF458" s="50"/>
      <c r="AG458" s="50"/>
      <c r="AH458" s="50"/>
      <c r="AI458" s="50"/>
      <c r="AJ458" s="50"/>
      <c r="AK458" s="5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  <c r="GZ458" s="60"/>
      <c r="HA458" s="60"/>
    </row>
    <row r="459" spans="30:209">
      <c r="AD459" s="50"/>
      <c r="AE459" s="50"/>
      <c r="AF459" s="50"/>
      <c r="AG459" s="50"/>
      <c r="AH459" s="50"/>
      <c r="AI459" s="50"/>
      <c r="AJ459" s="50"/>
      <c r="AK459" s="5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  <c r="HA459" s="60"/>
    </row>
    <row r="460" spans="30:209">
      <c r="AD460" s="50"/>
      <c r="AE460" s="50"/>
      <c r="AF460" s="50"/>
      <c r="AG460" s="50"/>
      <c r="AH460" s="50"/>
      <c r="AI460" s="50"/>
      <c r="AJ460" s="50"/>
      <c r="AK460" s="5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  <c r="HA460" s="60"/>
    </row>
    <row r="461" spans="30:209">
      <c r="AD461" s="50"/>
      <c r="AE461" s="50"/>
      <c r="AF461" s="50"/>
      <c r="AG461" s="50"/>
      <c r="AH461" s="50"/>
      <c r="AI461" s="50"/>
      <c r="AJ461" s="50"/>
      <c r="AK461" s="5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  <c r="GZ461" s="60"/>
      <c r="HA461" s="60"/>
    </row>
    <row r="462" spans="30:209">
      <c r="AD462" s="50"/>
      <c r="AE462" s="50"/>
      <c r="AF462" s="50"/>
      <c r="AG462" s="50"/>
      <c r="AH462" s="50"/>
      <c r="AI462" s="50"/>
      <c r="AJ462" s="50"/>
      <c r="AK462" s="5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  <c r="GZ462" s="60"/>
      <c r="HA462" s="60"/>
    </row>
    <row r="463" spans="30:209">
      <c r="AD463" s="50"/>
      <c r="AE463" s="50"/>
      <c r="AF463" s="50"/>
      <c r="AG463" s="50"/>
      <c r="AH463" s="50"/>
      <c r="AI463" s="50"/>
      <c r="AJ463" s="50"/>
      <c r="AK463" s="5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  <c r="GZ463" s="60"/>
      <c r="HA463" s="60"/>
    </row>
    <row r="464" spans="30:209" ht="15">
      <c r="AD464" s="11"/>
      <c r="AE464" s="11"/>
      <c r="AF464" s="11"/>
      <c r="AG464" s="11"/>
      <c r="AH464" s="11"/>
      <c r="AI464" s="11"/>
      <c r="AJ464" s="11"/>
      <c r="AK464" s="11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</row>
    <row r="465" spans="30:209" ht="15">
      <c r="AD465" s="11"/>
      <c r="AE465" s="11"/>
      <c r="AF465" s="11"/>
      <c r="AG465" s="11"/>
      <c r="AH465" s="11"/>
      <c r="AI465" s="11"/>
      <c r="AJ465" s="11"/>
      <c r="AK465" s="11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</row>
    <row r="466" spans="30:209" ht="15">
      <c r="AD466" s="11"/>
      <c r="AE466" s="11"/>
      <c r="AF466" s="11"/>
      <c r="AG466" s="11"/>
      <c r="AH466" s="11"/>
      <c r="AI466" s="11"/>
      <c r="AJ466" s="11"/>
      <c r="AK466" s="11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</row>
    <row r="467" spans="30:209" ht="15">
      <c r="AD467" s="11"/>
      <c r="AE467" s="11"/>
      <c r="AF467" s="11"/>
      <c r="AG467" s="11"/>
      <c r="AH467" s="11"/>
      <c r="AI467" s="11"/>
      <c r="AJ467" s="11"/>
      <c r="AK467" s="11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</row>
    <row r="468" spans="30:209" ht="15">
      <c r="AD468" s="11"/>
      <c r="AE468" s="11"/>
      <c r="AF468" s="11"/>
      <c r="AG468" s="11"/>
      <c r="AH468" s="11"/>
      <c r="AI468" s="11"/>
      <c r="AJ468" s="11"/>
      <c r="AK468" s="11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</row>
    <row r="469" spans="30:209" ht="15">
      <c r="AD469" s="11"/>
      <c r="AE469" s="11"/>
      <c r="AF469" s="11"/>
      <c r="AG469" s="11"/>
      <c r="AH469" s="11"/>
      <c r="AI469" s="11"/>
      <c r="AJ469" s="11"/>
      <c r="AK469" s="11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</row>
    <row r="470" spans="30:209" ht="15">
      <c r="AD470" s="11"/>
      <c r="AE470" s="11"/>
      <c r="AF470" s="11"/>
      <c r="AG470" s="11"/>
      <c r="AH470" s="11"/>
      <c r="AI470" s="11"/>
      <c r="AJ470" s="11"/>
      <c r="AK470" s="11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</row>
    <row r="471" spans="30:209" ht="15">
      <c r="AD471" s="11"/>
      <c r="AE471" s="11"/>
      <c r="AF471" s="11"/>
      <c r="AG471" s="11"/>
      <c r="AH471" s="11"/>
      <c r="AI471" s="11"/>
      <c r="AJ471" s="11"/>
      <c r="AK471" s="1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</row>
    <row r="472" spans="30:209" ht="15">
      <c r="AD472" s="11"/>
      <c r="AE472" s="11"/>
      <c r="AF472" s="11"/>
      <c r="AG472" s="11"/>
      <c r="AH472" s="11"/>
      <c r="AI472" s="11"/>
      <c r="AJ472" s="11"/>
      <c r="AK472" s="11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</row>
    <row r="473" spans="30:209" ht="15">
      <c r="AD473" s="11"/>
      <c r="AE473" s="11"/>
      <c r="AF473" s="11"/>
      <c r="AG473" s="11"/>
      <c r="AH473" s="11"/>
      <c r="AI473" s="11"/>
      <c r="AJ473" s="11"/>
      <c r="AK473" s="11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</row>
    <row r="474" spans="30:209" ht="15">
      <c r="AD474" s="11"/>
      <c r="AE474" s="11"/>
      <c r="AF474" s="11"/>
      <c r="AG474" s="11"/>
      <c r="AH474" s="11"/>
      <c r="AI474" s="11"/>
      <c r="AJ474" s="11"/>
      <c r="AK474" s="11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</row>
    <row r="475" spans="30:209" ht="15">
      <c r="AD475" s="11"/>
      <c r="AE475" s="11"/>
      <c r="AF475" s="11"/>
      <c r="AG475" s="11"/>
      <c r="AH475" s="11"/>
      <c r="AI475" s="11"/>
      <c r="AJ475" s="11"/>
      <c r="AK475" s="11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</row>
    <row r="476" spans="30:209">
      <c r="AD476" s="50"/>
      <c r="AE476" s="50"/>
      <c r="AF476" s="50"/>
      <c r="AG476" s="50"/>
      <c r="AH476" s="50"/>
      <c r="AI476" s="50"/>
      <c r="AJ476" s="50"/>
      <c r="AK476" s="5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  <c r="CY476" s="60"/>
      <c r="CZ476" s="60"/>
      <c r="DA476" s="60"/>
      <c r="DB476" s="60"/>
      <c r="DC476" s="60"/>
      <c r="DD476" s="60"/>
      <c r="DE476" s="60"/>
      <c r="DF476" s="60"/>
      <c r="DG476" s="60"/>
      <c r="DH476" s="60"/>
      <c r="DI476" s="60"/>
      <c r="DJ476" s="60"/>
      <c r="DK476" s="60"/>
      <c r="DL476" s="60"/>
      <c r="DM476" s="60"/>
      <c r="DN476" s="60"/>
      <c r="DO476" s="60"/>
      <c r="DP476" s="60"/>
      <c r="DQ476" s="60"/>
      <c r="DR476" s="60"/>
      <c r="DS476" s="60"/>
      <c r="DT476" s="60"/>
      <c r="DU476" s="60"/>
      <c r="DV476" s="60"/>
      <c r="DW476" s="60"/>
      <c r="DX476" s="60"/>
      <c r="DY476" s="60"/>
      <c r="DZ476" s="60"/>
      <c r="EA476" s="60"/>
      <c r="EB476" s="60"/>
      <c r="EC476" s="60"/>
      <c r="ED476" s="60"/>
      <c r="EE476" s="60"/>
      <c r="EF476" s="60"/>
      <c r="EG476" s="60"/>
      <c r="EH476" s="60"/>
      <c r="EI476" s="60"/>
      <c r="EJ476" s="60"/>
      <c r="EK476" s="60"/>
      <c r="EL476" s="60"/>
      <c r="EM476" s="60"/>
      <c r="EN476" s="60"/>
      <c r="EO476" s="60"/>
      <c r="EP476" s="60"/>
      <c r="EQ476" s="60"/>
      <c r="ER476" s="60"/>
      <c r="ES476" s="60"/>
      <c r="ET476" s="60"/>
      <c r="EU476" s="60"/>
      <c r="EV476" s="60"/>
      <c r="EW476" s="60"/>
      <c r="EX476" s="60"/>
      <c r="EY476" s="60"/>
      <c r="EZ476" s="60"/>
      <c r="FA476" s="60"/>
      <c r="FB476" s="60"/>
      <c r="FC476" s="60"/>
      <c r="FD476" s="60"/>
      <c r="FE476" s="60"/>
      <c r="FF476" s="60"/>
      <c r="FG476" s="60"/>
      <c r="FH476" s="60"/>
      <c r="FI476" s="60"/>
      <c r="FJ476" s="60"/>
      <c r="FK476" s="60"/>
      <c r="FL476" s="60"/>
      <c r="FM476" s="60"/>
      <c r="FN476" s="60"/>
      <c r="FO476" s="60"/>
      <c r="FP476" s="60"/>
      <c r="FQ476" s="60"/>
      <c r="FR476" s="60"/>
      <c r="FS476" s="60"/>
      <c r="FT476" s="60"/>
      <c r="FU476" s="60"/>
      <c r="FV476" s="60"/>
      <c r="FW476" s="60"/>
      <c r="FX476" s="60"/>
      <c r="FY476" s="60"/>
      <c r="FZ476" s="60"/>
      <c r="GA476" s="60"/>
      <c r="GB476" s="60"/>
      <c r="GC476" s="60"/>
      <c r="GD476" s="60"/>
      <c r="GE476" s="60"/>
      <c r="GF476" s="60"/>
      <c r="GG476" s="60"/>
      <c r="GH476" s="60"/>
      <c r="GI476" s="60"/>
      <c r="GJ476" s="60"/>
      <c r="GK476" s="60"/>
      <c r="GL476" s="60"/>
      <c r="GM476" s="60"/>
      <c r="GN476" s="60"/>
      <c r="GO476" s="60"/>
      <c r="GP476" s="60"/>
      <c r="GQ476" s="60"/>
      <c r="GR476" s="60"/>
      <c r="GS476" s="60"/>
      <c r="GT476" s="60"/>
      <c r="GU476" s="60"/>
      <c r="GV476" s="60"/>
      <c r="GW476" s="60"/>
      <c r="GX476" s="60"/>
      <c r="GY476" s="60"/>
      <c r="GZ476" s="60"/>
      <c r="HA476" s="60"/>
    </row>
    <row r="477" spans="30:209" ht="15">
      <c r="AD477" s="11"/>
      <c r="AE477" s="11"/>
      <c r="AF477" s="11"/>
      <c r="AG477" s="11"/>
      <c r="AH477" s="11"/>
      <c r="AI477" s="11"/>
      <c r="AJ477" s="11"/>
      <c r="AK477" s="11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</row>
    <row r="478" spans="30:209" ht="15">
      <c r="AD478" s="11"/>
      <c r="AE478" s="11"/>
      <c r="AF478" s="11"/>
      <c r="AG478" s="11"/>
      <c r="AH478" s="11"/>
      <c r="AI478" s="11"/>
      <c r="AJ478" s="11"/>
      <c r="AK478" s="11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</row>
    <row r="479" spans="30:209" ht="15">
      <c r="AD479" s="11"/>
      <c r="AE479" s="11"/>
      <c r="AF479" s="11"/>
      <c r="AG479" s="11"/>
      <c r="AH479" s="11"/>
      <c r="AI479" s="11"/>
      <c r="AJ479" s="11"/>
      <c r="AK479" s="11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</row>
    <row r="480" spans="30:209">
      <c r="AD480" s="50"/>
      <c r="AE480" s="50"/>
      <c r="AF480" s="50"/>
      <c r="AG480" s="50"/>
      <c r="AH480" s="50"/>
      <c r="AI480" s="50"/>
      <c r="AJ480" s="50"/>
      <c r="AK480" s="5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0"/>
      <c r="BR480" s="60"/>
      <c r="BS480" s="60"/>
      <c r="BT480" s="60"/>
      <c r="BU480" s="60"/>
      <c r="BV480" s="60"/>
      <c r="BW480" s="60"/>
      <c r="BX480" s="60"/>
      <c r="BY480" s="60"/>
      <c r="BZ480" s="60"/>
      <c r="CA480" s="60"/>
      <c r="CB480" s="60"/>
      <c r="CC480" s="60"/>
      <c r="CD480" s="60"/>
      <c r="CE480" s="60"/>
      <c r="CF480" s="60"/>
      <c r="CG480" s="60"/>
      <c r="CH480" s="60"/>
      <c r="CI480" s="60"/>
      <c r="CJ480" s="60"/>
      <c r="CK480" s="60"/>
      <c r="CL480" s="60"/>
      <c r="CM480" s="60"/>
      <c r="CN480" s="60"/>
      <c r="CO480" s="60"/>
      <c r="CP480" s="60"/>
      <c r="CQ480" s="60"/>
      <c r="CR480" s="60"/>
      <c r="CS480" s="60"/>
      <c r="CT480" s="60"/>
      <c r="CU480" s="60"/>
      <c r="CV480" s="60"/>
      <c r="CW480" s="60"/>
      <c r="CX480" s="60"/>
      <c r="CY480" s="60"/>
      <c r="CZ480" s="60"/>
      <c r="DA480" s="60"/>
      <c r="DB480" s="60"/>
      <c r="DC480" s="60"/>
      <c r="DD480" s="60"/>
      <c r="DE480" s="60"/>
      <c r="DF480" s="60"/>
      <c r="DG480" s="60"/>
      <c r="DH480" s="60"/>
      <c r="DI480" s="60"/>
      <c r="DJ480" s="60"/>
      <c r="DK480" s="60"/>
      <c r="DL480" s="60"/>
      <c r="DM480" s="60"/>
      <c r="DN480" s="60"/>
      <c r="DO480" s="60"/>
      <c r="DP480" s="60"/>
      <c r="DQ480" s="60"/>
      <c r="DR480" s="60"/>
      <c r="DS480" s="60"/>
      <c r="DT480" s="60"/>
      <c r="DU480" s="60"/>
      <c r="DV480" s="60"/>
      <c r="DW480" s="60"/>
      <c r="DX480" s="60"/>
      <c r="DY480" s="60"/>
      <c r="DZ480" s="60"/>
      <c r="EA480" s="60"/>
      <c r="EB480" s="60"/>
      <c r="EC480" s="60"/>
      <c r="ED480" s="60"/>
      <c r="EE480" s="60"/>
      <c r="EF480" s="60"/>
      <c r="EG480" s="60"/>
      <c r="EH480" s="60"/>
      <c r="EI480" s="60"/>
      <c r="EJ480" s="60"/>
      <c r="EK480" s="60"/>
      <c r="EL480" s="60"/>
      <c r="EM480" s="60"/>
      <c r="EN480" s="60"/>
      <c r="EO480" s="60"/>
      <c r="EP480" s="60"/>
      <c r="EQ480" s="60"/>
      <c r="ER480" s="60"/>
      <c r="ES480" s="60"/>
      <c r="ET480" s="60"/>
      <c r="EU480" s="60"/>
      <c r="EV480" s="60"/>
      <c r="EW480" s="60"/>
      <c r="EX480" s="60"/>
      <c r="EY480" s="60"/>
      <c r="EZ480" s="60"/>
      <c r="FA480" s="60"/>
      <c r="FB480" s="60"/>
      <c r="FC480" s="60"/>
      <c r="FD480" s="60"/>
      <c r="FE480" s="60"/>
      <c r="FF480" s="60"/>
      <c r="FG480" s="60"/>
      <c r="FH480" s="60"/>
      <c r="FI480" s="60"/>
      <c r="FJ480" s="60"/>
      <c r="FK480" s="60"/>
      <c r="FL480" s="60"/>
      <c r="FM480" s="60"/>
      <c r="FN480" s="60"/>
      <c r="FO480" s="60"/>
      <c r="FP480" s="60"/>
      <c r="FQ480" s="60"/>
      <c r="FR480" s="60"/>
      <c r="FS480" s="60"/>
      <c r="FT480" s="60"/>
      <c r="FU480" s="60"/>
      <c r="FV480" s="60"/>
      <c r="FW480" s="60"/>
      <c r="FX480" s="60"/>
      <c r="FY480" s="60"/>
      <c r="FZ480" s="60"/>
      <c r="GA480" s="60"/>
      <c r="GB480" s="60"/>
      <c r="GC480" s="60"/>
      <c r="GD480" s="60"/>
      <c r="GE480" s="60"/>
      <c r="GF480" s="60"/>
      <c r="GG480" s="60"/>
      <c r="GH480" s="60"/>
      <c r="GI480" s="60"/>
      <c r="GJ480" s="60"/>
      <c r="GK480" s="60"/>
      <c r="GL480" s="60"/>
      <c r="GM480" s="60"/>
      <c r="GN480" s="60"/>
      <c r="GO480" s="60"/>
      <c r="GP480" s="60"/>
      <c r="GQ480" s="60"/>
      <c r="GR480" s="60"/>
      <c r="GS480" s="60"/>
      <c r="GT480" s="60"/>
      <c r="GU480" s="60"/>
      <c r="GV480" s="60"/>
      <c r="GW480" s="60"/>
      <c r="GX480" s="60"/>
      <c r="GY480" s="60"/>
      <c r="GZ480" s="60"/>
      <c r="HA480" s="60"/>
    </row>
  </sheetData>
  <mergeCells count="28">
    <mergeCell ref="O6:O7"/>
    <mergeCell ref="AC5:AC6"/>
    <mergeCell ref="A5:B5"/>
    <mergeCell ref="G5:Q5"/>
    <mergeCell ref="R5:Y5"/>
    <mergeCell ref="Z5:Z7"/>
    <mergeCell ref="AA5:AA6"/>
    <mergeCell ref="B6:B7"/>
    <mergeCell ref="G6:G7"/>
    <mergeCell ref="H6:H7"/>
    <mergeCell ref="I6:I7"/>
    <mergeCell ref="X6:X7"/>
    <mergeCell ref="L65:R65"/>
    <mergeCell ref="L69:R69"/>
    <mergeCell ref="L70:R70"/>
    <mergeCell ref="L71:R71"/>
    <mergeCell ref="R6:R7"/>
    <mergeCell ref="L63:R63"/>
    <mergeCell ref="L64:R64"/>
    <mergeCell ref="L56:R56"/>
    <mergeCell ref="A57:AC57"/>
    <mergeCell ref="L58:R58"/>
    <mergeCell ref="L59:R59"/>
    <mergeCell ref="J6:J7"/>
    <mergeCell ref="K6:K7"/>
    <mergeCell ref="L6:L7"/>
    <mergeCell ref="M6:M7"/>
    <mergeCell ref="N6:N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81"/>
  <sheetViews>
    <sheetView tabSelected="1" topLeftCell="A16" workbookViewId="0">
      <selection activeCell="M32" sqref="M32"/>
    </sheetView>
  </sheetViews>
  <sheetFormatPr baseColWidth="10" defaultRowHeight="12"/>
  <cols>
    <col min="1" max="1" width="4.28515625" style="55" customWidth="1"/>
    <col min="2" max="2" width="38.85546875" style="47" customWidth="1"/>
    <col min="3" max="3" width="23.5703125" style="47" customWidth="1"/>
    <col min="4" max="4" width="27.140625" style="47" customWidth="1"/>
    <col min="5" max="5" width="23.5703125" style="47" customWidth="1"/>
    <col min="6" max="6" width="27.140625" style="47" customWidth="1"/>
    <col min="7" max="7" width="12.42578125" style="47" customWidth="1"/>
    <col min="8" max="8" width="12" style="47" customWidth="1"/>
    <col min="9" max="9" width="12.7109375" style="47" customWidth="1"/>
    <col min="10" max="10" width="11.140625" style="48" customWidth="1"/>
    <col min="11" max="11" width="12.7109375" style="48" customWidth="1"/>
    <col min="12" max="12" width="10.28515625" style="47" customWidth="1"/>
    <col min="13" max="16" width="12.28515625" style="47" customWidth="1"/>
    <col min="17" max="17" width="13.85546875" style="47" bestFit="1" customWidth="1"/>
    <col min="18" max="18" width="12.28515625" style="47" bestFit="1" customWidth="1"/>
    <col min="19" max="19" width="11.28515625" style="47" bestFit="1" customWidth="1"/>
    <col min="20" max="20" width="10.28515625" style="47" bestFit="1" customWidth="1"/>
    <col min="21" max="21" width="13.5703125" style="47" customWidth="1"/>
    <col min="22" max="22" width="10.42578125" style="47" customWidth="1"/>
    <col min="23" max="23" width="11.42578125" style="47" bestFit="1" customWidth="1"/>
    <col min="24" max="24" width="11" style="47" customWidth="1"/>
    <col min="25" max="25" width="12.28515625" style="47" bestFit="1" customWidth="1"/>
    <col min="26" max="26" width="13.85546875" style="47" bestFit="1" customWidth="1"/>
    <col min="27" max="27" width="6.7109375" style="47" bestFit="1" customWidth="1"/>
    <col min="28" max="28" width="1.28515625" style="47" customWidth="1"/>
    <col min="29" max="29" width="5.5703125" style="47" bestFit="1" customWidth="1"/>
    <col min="30" max="30" width="12.85546875" style="47" bestFit="1" customWidth="1"/>
    <col min="31" max="31" width="11.5703125" style="47" bestFit="1" customWidth="1"/>
    <col min="32" max="16384" width="11.42578125" style="47"/>
  </cols>
  <sheetData>
    <row r="1" spans="1:215" s="1" customFormat="1" ht="23.25">
      <c r="C1" s="2"/>
      <c r="D1" s="2"/>
      <c r="E1" s="2"/>
      <c r="F1" s="2"/>
      <c r="G1" s="2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15" s="1" customFormat="1" ht="13.5">
      <c r="C2" s="3"/>
      <c r="D2" s="3"/>
      <c r="E2" s="3"/>
      <c r="F2" s="3"/>
      <c r="G2" s="4"/>
      <c r="H2" s="4"/>
      <c r="I2" s="4"/>
      <c r="J2" s="5" t="s">
        <v>101</v>
      </c>
      <c r="K2" s="6" t="s">
        <v>102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15" s="1" customFormat="1" ht="13.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 t="s">
        <v>1</v>
      </c>
      <c r="Z3" s="3"/>
      <c r="AA3" s="3"/>
      <c r="AB3" s="3"/>
      <c r="AC3" s="3"/>
    </row>
    <row r="4" spans="1:215" s="1" customFormat="1" ht="14.25" thickBo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15" s="1" customFormat="1" ht="15.75" customHeight="1" thickBot="1">
      <c r="A5" s="94" t="s">
        <v>2</v>
      </c>
      <c r="B5" s="95"/>
      <c r="C5" s="66"/>
      <c r="D5" s="66"/>
      <c r="E5" s="66"/>
      <c r="F5" s="66"/>
      <c r="G5" s="96" t="s">
        <v>3</v>
      </c>
      <c r="H5" s="104"/>
      <c r="I5" s="104"/>
      <c r="J5" s="104"/>
      <c r="K5" s="104"/>
      <c r="L5" s="104"/>
      <c r="M5" s="104"/>
      <c r="N5" s="104"/>
      <c r="O5" s="104"/>
      <c r="P5" s="104"/>
      <c r="Q5" s="105"/>
      <c r="R5" s="96" t="s">
        <v>4</v>
      </c>
      <c r="S5" s="97"/>
      <c r="T5" s="97"/>
      <c r="U5" s="97"/>
      <c r="V5" s="97"/>
      <c r="W5" s="97"/>
      <c r="X5" s="97"/>
      <c r="Y5" s="97"/>
      <c r="Z5" s="99" t="s">
        <v>5</v>
      </c>
      <c r="AA5" s="92" t="s">
        <v>6</v>
      </c>
      <c r="AB5" s="7"/>
      <c r="AC5" s="92" t="s">
        <v>7</v>
      </c>
    </row>
    <row r="6" spans="1:215" s="12" customFormat="1" ht="27" customHeight="1">
      <c r="A6" s="8" t="s">
        <v>6</v>
      </c>
      <c r="B6" s="85" t="s">
        <v>8</v>
      </c>
      <c r="C6" s="70" t="s">
        <v>9</v>
      </c>
      <c r="D6" s="70" t="s">
        <v>59</v>
      </c>
      <c r="E6" s="70" t="s">
        <v>9</v>
      </c>
      <c r="F6" s="70" t="s">
        <v>59</v>
      </c>
      <c r="G6" s="85" t="s">
        <v>53</v>
      </c>
      <c r="H6" s="106" t="s">
        <v>10</v>
      </c>
      <c r="I6" s="106" t="s">
        <v>11</v>
      </c>
      <c r="J6" s="88" t="s">
        <v>12</v>
      </c>
      <c r="K6" s="108" t="s">
        <v>13</v>
      </c>
      <c r="L6" s="109" t="s">
        <v>14</v>
      </c>
      <c r="M6" s="106" t="s">
        <v>15</v>
      </c>
      <c r="N6" s="106" t="s">
        <v>16</v>
      </c>
      <c r="O6" s="106" t="s">
        <v>17</v>
      </c>
      <c r="P6" s="68" t="s">
        <v>60</v>
      </c>
      <c r="Q6" s="68" t="s">
        <v>18</v>
      </c>
      <c r="R6" s="106" t="s">
        <v>19</v>
      </c>
      <c r="S6" s="68" t="s">
        <v>20</v>
      </c>
      <c r="T6" s="68" t="s">
        <v>21</v>
      </c>
      <c r="U6" s="68"/>
      <c r="V6" s="68"/>
      <c r="W6" s="68" t="s">
        <v>22</v>
      </c>
      <c r="X6" s="107" t="s">
        <v>23</v>
      </c>
      <c r="Y6" s="9" t="s">
        <v>18</v>
      </c>
      <c r="Z6" s="100"/>
      <c r="AA6" s="93"/>
      <c r="AB6" s="10"/>
      <c r="AC6" s="93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</row>
    <row r="7" spans="1:215" s="12" customFormat="1" ht="13.5" customHeight="1" thickBot="1">
      <c r="A7" s="13" t="s">
        <v>24</v>
      </c>
      <c r="B7" s="86"/>
      <c r="C7" s="69"/>
      <c r="D7" s="69"/>
      <c r="E7" s="69"/>
      <c r="F7" s="69"/>
      <c r="G7" s="86"/>
      <c r="H7" s="86"/>
      <c r="I7" s="86"/>
      <c r="J7" s="89"/>
      <c r="K7" s="89"/>
      <c r="L7" s="91"/>
      <c r="M7" s="86"/>
      <c r="N7" s="86"/>
      <c r="O7" s="86"/>
      <c r="P7" s="69"/>
      <c r="Q7" s="69" t="s">
        <v>25</v>
      </c>
      <c r="R7" s="86"/>
      <c r="S7" s="69" t="s">
        <v>26</v>
      </c>
      <c r="T7" s="69" t="s">
        <v>27</v>
      </c>
      <c r="U7" s="69"/>
      <c r="V7" s="69"/>
      <c r="W7" s="69" t="s">
        <v>26</v>
      </c>
      <c r="X7" s="103"/>
      <c r="Y7" s="14" t="s">
        <v>28</v>
      </c>
      <c r="Z7" s="101"/>
      <c r="AA7" s="15" t="s">
        <v>29</v>
      </c>
      <c r="AB7" s="10"/>
      <c r="AC7" s="16" t="s">
        <v>30</v>
      </c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</row>
    <row r="8" spans="1:215" s="12" customFormat="1" ht="18.75" customHeight="1">
      <c r="A8" s="17"/>
      <c r="B8" s="18"/>
      <c r="C8" s="18"/>
      <c r="D8" s="18"/>
      <c r="E8" s="18"/>
      <c r="F8" s="18"/>
      <c r="G8" s="18"/>
      <c r="H8" s="18"/>
      <c r="I8" s="18"/>
      <c r="J8" s="19"/>
      <c r="K8" s="19"/>
      <c r="L8" s="20"/>
      <c r="M8" s="18" t="s">
        <v>1</v>
      </c>
      <c r="N8" s="18" t="s">
        <v>1</v>
      </c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21"/>
      <c r="AA8" s="17"/>
      <c r="AB8" s="17"/>
      <c r="AC8" s="18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</row>
    <row r="9" spans="1:215" s="29" customFormat="1" ht="21" customHeight="1">
      <c r="A9" s="22">
        <v>10</v>
      </c>
      <c r="B9" s="23" t="s">
        <v>31</v>
      </c>
      <c r="C9" s="23" t="s">
        <v>32</v>
      </c>
      <c r="D9" s="23" t="s">
        <v>54</v>
      </c>
      <c r="E9" s="23" t="s">
        <v>32</v>
      </c>
      <c r="F9" s="23" t="s">
        <v>56</v>
      </c>
      <c r="G9" s="24">
        <v>6731.85</v>
      </c>
      <c r="H9" s="24">
        <v>0</v>
      </c>
      <c r="I9" s="24">
        <v>0</v>
      </c>
      <c r="J9" s="25">
        <v>351.5</v>
      </c>
      <c r="K9" s="25">
        <v>564</v>
      </c>
      <c r="L9" s="24">
        <v>109.56</v>
      </c>
      <c r="M9" s="24">
        <v>0</v>
      </c>
      <c r="N9" s="24">
        <v>0</v>
      </c>
      <c r="O9" s="24">
        <v>0</v>
      </c>
      <c r="P9" s="24"/>
      <c r="Q9" s="26">
        <f>SUM(G9:O9)</f>
        <v>7756.9100000000008</v>
      </c>
      <c r="R9" s="24">
        <v>1018.7</v>
      </c>
      <c r="S9" s="24">
        <f t="shared" ref="S9:S19" si="0">+G9*0.115</f>
        <v>774.16275000000007</v>
      </c>
      <c r="T9" s="24">
        <v>0</v>
      </c>
      <c r="U9" s="24">
        <v>0</v>
      </c>
      <c r="V9" s="24">
        <v>0</v>
      </c>
      <c r="W9" s="24">
        <v>2244</v>
      </c>
      <c r="X9" s="24">
        <v>0</v>
      </c>
      <c r="Y9" s="26">
        <f t="shared" ref="Y9:Y19" si="1">SUM(R9:X9)</f>
        <v>4036.8627500000002</v>
      </c>
      <c r="Z9" s="27">
        <f t="shared" ref="Z9:Z18" si="2">+Q9-Y9</f>
        <v>3720.0472500000005</v>
      </c>
      <c r="AA9" s="22">
        <v>1</v>
      </c>
      <c r="AB9" s="22"/>
      <c r="AC9" s="22">
        <v>13</v>
      </c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s="37" customFormat="1" ht="21" customHeight="1">
      <c r="A10" s="30">
        <v>23</v>
      </c>
      <c r="B10" s="31" t="s">
        <v>33</v>
      </c>
      <c r="C10" s="31" t="s">
        <v>34</v>
      </c>
      <c r="D10" s="31" t="s">
        <v>55</v>
      </c>
      <c r="E10" s="31" t="s">
        <v>34</v>
      </c>
      <c r="F10" s="31" t="s">
        <v>55</v>
      </c>
      <c r="G10" s="73">
        <v>8606.4</v>
      </c>
      <c r="H10" s="73">
        <v>0</v>
      </c>
      <c r="I10" s="73">
        <v>0</v>
      </c>
      <c r="J10" s="74">
        <v>389.5</v>
      </c>
      <c r="K10" s="74">
        <v>623.5</v>
      </c>
      <c r="L10" s="73">
        <v>109.56</v>
      </c>
      <c r="M10" s="73">
        <v>0</v>
      </c>
      <c r="N10" s="73">
        <v>0</v>
      </c>
      <c r="O10" s="73">
        <v>0</v>
      </c>
      <c r="P10" s="32"/>
      <c r="Q10" s="34">
        <f>SUM(G10:O10)</f>
        <v>9728.9599999999991</v>
      </c>
      <c r="R10" s="73">
        <v>1439.93</v>
      </c>
      <c r="S10" s="73">
        <v>989.74</v>
      </c>
      <c r="T10" s="32">
        <v>0</v>
      </c>
      <c r="U10" s="32">
        <v>0</v>
      </c>
      <c r="V10" s="32">
        <v>0</v>
      </c>
      <c r="W10" s="73">
        <v>2000</v>
      </c>
      <c r="X10" s="32">
        <v>0</v>
      </c>
      <c r="Y10" s="34">
        <f t="shared" si="1"/>
        <v>4429.67</v>
      </c>
      <c r="Z10" s="35">
        <f t="shared" si="2"/>
        <v>5299.2899999999991</v>
      </c>
      <c r="AA10" s="30">
        <v>2</v>
      </c>
      <c r="AB10" s="30"/>
      <c r="AC10" s="30">
        <v>16</v>
      </c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</row>
    <row r="11" spans="1:215" s="29" customFormat="1" ht="21" customHeight="1">
      <c r="A11" s="22">
        <v>29</v>
      </c>
      <c r="B11" s="23" t="s">
        <v>35</v>
      </c>
      <c r="C11" s="23" t="s">
        <v>34</v>
      </c>
      <c r="D11" s="23" t="s">
        <v>55</v>
      </c>
      <c r="E11" s="23" t="s">
        <v>58</v>
      </c>
      <c r="F11" s="23" t="s">
        <v>55</v>
      </c>
      <c r="G11" s="24">
        <v>6983.4</v>
      </c>
      <c r="H11" s="24">
        <v>0</v>
      </c>
      <c r="I11" s="24">
        <v>0</v>
      </c>
      <c r="J11" s="25">
        <v>361</v>
      </c>
      <c r="K11" s="25">
        <v>581.5</v>
      </c>
      <c r="L11" s="24">
        <v>146.08000000000001</v>
      </c>
      <c r="M11" s="24">
        <v>0</v>
      </c>
      <c r="N11" s="24">
        <v>0</v>
      </c>
      <c r="O11" s="24">
        <v>0</v>
      </c>
      <c r="P11" s="24"/>
      <c r="Q11" s="26">
        <f>SUM(G11:O11)</f>
        <v>8071.98</v>
      </c>
      <c r="R11" s="24">
        <v>1086</v>
      </c>
      <c r="S11" s="24">
        <f t="shared" si="0"/>
        <v>803.09100000000001</v>
      </c>
      <c r="T11" s="24">
        <v>0</v>
      </c>
      <c r="U11" s="24">
        <v>0</v>
      </c>
      <c r="V11" s="24">
        <v>0</v>
      </c>
      <c r="W11" s="24">
        <v>3837.8</v>
      </c>
      <c r="X11" s="24">
        <v>0</v>
      </c>
      <c r="Y11" s="26">
        <f t="shared" si="1"/>
        <v>5726.8909999999996</v>
      </c>
      <c r="Z11" s="27">
        <f t="shared" si="2"/>
        <v>2345.0889999999999</v>
      </c>
      <c r="AA11" s="22">
        <v>3</v>
      </c>
      <c r="AB11" s="22"/>
      <c r="AC11" s="22">
        <v>14</v>
      </c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s="37" customFormat="1" ht="21" customHeight="1">
      <c r="A12" s="30">
        <v>32</v>
      </c>
      <c r="B12" s="31" t="s">
        <v>36</v>
      </c>
      <c r="C12" s="31" t="s">
        <v>34</v>
      </c>
      <c r="D12" s="31" t="s">
        <v>55</v>
      </c>
      <c r="E12" s="31" t="s">
        <v>34</v>
      </c>
      <c r="F12" s="31" t="s">
        <v>55</v>
      </c>
      <c r="G12" s="73">
        <v>6731.85</v>
      </c>
      <c r="H12" s="73">
        <v>0</v>
      </c>
      <c r="I12" s="73">
        <v>0</v>
      </c>
      <c r="J12" s="74">
        <v>351.5</v>
      </c>
      <c r="K12" s="74">
        <v>564</v>
      </c>
      <c r="L12" s="73">
        <v>109.56</v>
      </c>
      <c r="M12" s="73">
        <v>0</v>
      </c>
      <c r="N12" s="73">
        <v>0</v>
      </c>
      <c r="O12" s="73">
        <v>0</v>
      </c>
      <c r="P12" s="32"/>
      <c r="Q12" s="34">
        <f t="shared" ref="Q12:Q19" si="3">SUM(G12:O12)</f>
        <v>7756.9100000000008</v>
      </c>
      <c r="R12" s="73">
        <v>1018.7</v>
      </c>
      <c r="S12" s="73">
        <f t="shared" si="0"/>
        <v>774.16275000000007</v>
      </c>
      <c r="T12" s="32">
        <v>0</v>
      </c>
      <c r="U12" s="32">
        <v>0</v>
      </c>
      <c r="V12" s="32">
        <v>0</v>
      </c>
      <c r="W12" s="73">
        <v>0</v>
      </c>
      <c r="X12" s="32">
        <v>0</v>
      </c>
      <c r="Y12" s="34">
        <f>SUM(R12:X12)</f>
        <v>1792.8627500000002</v>
      </c>
      <c r="Z12" s="35">
        <f t="shared" si="2"/>
        <v>5964.0472500000005</v>
      </c>
      <c r="AA12" s="71">
        <v>4</v>
      </c>
      <c r="AB12" s="30"/>
      <c r="AC12" s="30">
        <v>13</v>
      </c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</row>
    <row r="13" spans="1:215" s="29" customFormat="1" ht="21" customHeight="1">
      <c r="A13" s="22">
        <v>35</v>
      </c>
      <c r="B13" s="23" t="s">
        <v>37</v>
      </c>
      <c r="C13" s="23" t="s">
        <v>38</v>
      </c>
      <c r="D13" s="23" t="s">
        <v>55</v>
      </c>
      <c r="E13" s="23" t="s">
        <v>38</v>
      </c>
      <c r="F13" s="23" t="s">
        <v>55</v>
      </c>
      <c r="G13" s="24">
        <v>8775</v>
      </c>
      <c r="H13" s="24">
        <v>0</v>
      </c>
      <c r="I13" s="24">
        <v>0</v>
      </c>
      <c r="J13" s="25">
        <v>389.5</v>
      </c>
      <c r="K13" s="25">
        <v>623.5</v>
      </c>
      <c r="L13" s="24">
        <v>176.72</v>
      </c>
      <c r="M13" s="24">
        <v>0</v>
      </c>
      <c r="N13" s="24">
        <v>0</v>
      </c>
      <c r="O13" s="24">
        <v>0</v>
      </c>
      <c r="P13" s="24"/>
      <c r="Q13" s="26">
        <f t="shared" si="3"/>
        <v>9964.7199999999993</v>
      </c>
      <c r="R13" s="24">
        <v>1393.95</v>
      </c>
      <c r="S13" s="24">
        <f>+G13*0.115</f>
        <v>1009.125</v>
      </c>
      <c r="T13" s="24">
        <v>0</v>
      </c>
      <c r="U13" s="24">
        <v>0</v>
      </c>
      <c r="V13" s="24">
        <v>0</v>
      </c>
      <c r="W13" s="24">
        <v>3226.58</v>
      </c>
      <c r="X13" s="24">
        <v>0</v>
      </c>
      <c r="Y13" s="26">
        <f t="shared" si="1"/>
        <v>5629.6549999999997</v>
      </c>
      <c r="Z13" s="27">
        <f t="shared" si="2"/>
        <v>4335.0649999999996</v>
      </c>
      <c r="AA13" s="22">
        <v>5</v>
      </c>
      <c r="AB13" s="22"/>
      <c r="AC13" s="22">
        <v>10</v>
      </c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s="37" customFormat="1" ht="21" customHeight="1">
      <c r="A14" s="30">
        <v>36</v>
      </c>
      <c r="B14" s="39" t="s">
        <v>39</v>
      </c>
      <c r="C14" s="39" t="s">
        <v>40</v>
      </c>
      <c r="D14" s="39" t="s">
        <v>55</v>
      </c>
      <c r="E14" s="39" t="s">
        <v>40</v>
      </c>
      <c r="F14" s="39" t="s">
        <v>55</v>
      </c>
      <c r="G14" s="73">
        <v>6983.4</v>
      </c>
      <c r="H14" s="73">
        <v>0</v>
      </c>
      <c r="I14" s="73">
        <v>0</v>
      </c>
      <c r="J14" s="74">
        <v>361</v>
      </c>
      <c r="K14" s="74">
        <v>581.5</v>
      </c>
      <c r="L14" s="73">
        <v>109.56</v>
      </c>
      <c r="M14" s="73">
        <v>0</v>
      </c>
      <c r="N14" s="73">
        <v>0</v>
      </c>
      <c r="O14" s="73">
        <v>0</v>
      </c>
      <c r="P14" s="32"/>
      <c r="Q14" s="34">
        <f t="shared" si="3"/>
        <v>8035.46</v>
      </c>
      <c r="R14" s="73">
        <v>1078.2</v>
      </c>
      <c r="S14" s="73">
        <f t="shared" si="0"/>
        <v>803.09100000000001</v>
      </c>
      <c r="T14" s="32">
        <v>0</v>
      </c>
      <c r="U14" s="32">
        <v>0</v>
      </c>
      <c r="V14" s="32">
        <v>0</v>
      </c>
      <c r="W14" s="73">
        <v>2145.9699999999998</v>
      </c>
      <c r="X14" s="32">
        <v>0</v>
      </c>
      <c r="Y14" s="34">
        <f t="shared" si="1"/>
        <v>4027.261</v>
      </c>
      <c r="Z14" s="35">
        <f t="shared" si="2"/>
        <v>4008.1990000000001</v>
      </c>
      <c r="AA14" s="71">
        <v>6</v>
      </c>
      <c r="AB14" s="30"/>
      <c r="AC14" s="30">
        <v>14</v>
      </c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</row>
    <row r="15" spans="1:215" s="29" customFormat="1" ht="21" customHeight="1">
      <c r="A15" s="22">
        <v>55</v>
      </c>
      <c r="B15" s="23" t="s">
        <v>41</v>
      </c>
      <c r="C15" s="23" t="s">
        <v>42</v>
      </c>
      <c r="D15" s="23" t="s">
        <v>56</v>
      </c>
      <c r="E15" s="23" t="s">
        <v>42</v>
      </c>
      <c r="F15" s="23" t="s">
        <v>56</v>
      </c>
      <c r="G15" s="24">
        <v>4739.3999999999996</v>
      </c>
      <c r="H15" s="24">
        <v>0</v>
      </c>
      <c r="I15" s="24">
        <v>0</v>
      </c>
      <c r="J15" s="25">
        <v>227.5</v>
      </c>
      <c r="K15" s="25">
        <v>368.5</v>
      </c>
      <c r="L15" s="24">
        <v>73.040000000000006</v>
      </c>
      <c r="M15" s="24">
        <v>0</v>
      </c>
      <c r="N15" s="24">
        <v>0</v>
      </c>
      <c r="O15" s="24">
        <v>0</v>
      </c>
      <c r="P15" s="24"/>
      <c r="Q15" s="26">
        <f t="shared" si="3"/>
        <v>5408.44</v>
      </c>
      <c r="R15" s="24">
        <v>534.78</v>
      </c>
      <c r="S15" s="24">
        <f t="shared" si="0"/>
        <v>545.03099999999995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6">
        <f t="shared" si="1"/>
        <v>1079.8109999999999</v>
      </c>
      <c r="Z15" s="27">
        <f t="shared" si="2"/>
        <v>4328.6289999999999</v>
      </c>
      <c r="AA15" s="22">
        <v>7</v>
      </c>
      <c r="AB15" s="22"/>
      <c r="AC15" s="22">
        <v>2</v>
      </c>
      <c r="AD15" s="28" t="s">
        <v>1</v>
      </c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</row>
    <row r="16" spans="1:215" s="37" customFormat="1" ht="21" customHeight="1">
      <c r="A16" s="30">
        <v>60</v>
      </c>
      <c r="B16" s="31" t="s">
        <v>43</v>
      </c>
      <c r="C16" s="31" t="s">
        <v>51</v>
      </c>
      <c r="D16" s="31" t="s">
        <v>55</v>
      </c>
      <c r="E16" s="31" t="s">
        <v>61</v>
      </c>
      <c r="F16" s="31" t="s">
        <v>55</v>
      </c>
      <c r="G16" s="73">
        <v>6452.4</v>
      </c>
      <c r="H16" s="73">
        <v>0</v>
      </c>
      <c r="I16" s="73">
        <v>0</v>
      </c>
      <c r="J16" s="74">
        <v>333</v>
      </c>
      <c r="K16" s="74">
        <v>523</v>
      </c>
      <c r="L16" s="73">
        <v>73.040000000000006</v>
      </c>
      <c r="M16" s="73">
        <v>0</v>
      </c>
      <c r="N16" s="73">
        <v>0</v>
      </c>
      <c r="O16" s="73">
        <v>0</v>
      </c>
      <c r="P16" s="32"/>
      <c r="Q16" s="34">
        <f t="shared" si="3"/>
        <v>7381.44</v>
      </c>
      <c r="R16" s="73">
        <v>938.5</v>
      </c>
      <c r="S16" s="73">
        <f t="shared" si="0"/>
        <v>742.02599999999995</v>
      </c>
      <c r="T16" s="32">
        <v>0</v>
      </c>
      <c r="U16" s="32">
        <v>0</v>
      </c>
      <c r="V16" s="32">
        <v>0</v>
      </c>
      <c r="W16" s="73">
        <v>3426.7</v>
      </c>
      <c r="X16" s="32">
        <v>0</v>
      </c>
      <c r="Y16" s="34">
        <f t="shared" si="1"/>
        <v>5107.2259999999997</v>
      </c>
      <c r="Z16" s="35">
        <f>+Q16-Y16</f>
        <v>2274.2139999999999</v>
      </c>
      <c r="AA16" s="30">
        <v>8</v>
      </c>
      <c r="AB16" s="30"/>
      <c r="AC16" s="30">
        <v>10</v>
      </c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</row>
    <row r="17" spans="1:215" s="29" customFormat="1" ht="21" customHeight="1">
      <c r="A17" s="22">
        <v>63</v>
      </c>
      <c r="B17" s="23" t="s">
        <v>44</v>
      </c>
      <c r="C17" s="23" t="s">
        <v>34</v>
      </c>
      <c r="D17" s="23" t="s">
        <v>56</v>
      </c>
      <c r="E17" s="23" t="s">
        <v>34</v>
      </c>
      <c r="F17" s="23" t="s">
        <v>56</v>
      </c>
      <c r="G17" s="24">
        <v>6816.3</v>
      </c>
      <c r="H17" s="24">
        <v>0</v>
      </c>
      <c r="I17" s="24">
        <v>0</v>
      </c>
      <c r="J17" s="25">
        <v>339.5</v>
      </c>
      <c r="K17" s="25">
        <v>546.5</v>
      </c>
      <c r="L17" s="24">
        <v>73.040000000000006</v>
      </c>
      <c r="M17" s="24">
        <v>0</v>
      </c>
      <c r="N17" s="24">
        <v>0</v>
      </c>
      <c r="O17" s="24">
        <v>0</v>
      </c>
      <c r="P17" s="24"/>
      <c r="Q17" s="26">
        <f t="shared" si="3"/>
        <v>7775.34</v>
      </c>
      <c r="R17" s="24">
        <v>1022.64</v>
      </c>
      <c r="S17" s="24">
        <f t="shared" si="0"/>
        <v>783.87450000000001</v>
      </c>
      <c r="T17" s="24">
        <v>0</v>
      </c>
      <c r="U17" s="24">
        <v>0</v>
      </c>
      <c r="V17" s="24">
        <v>0</v>
      </c>
      <c r="W17" s="24">
        <v>3832.57</v>
      </c>
      <c r="X17" s="24">
        <v>0</v>
      </c>
      <c r="Y17" s="26">
        <f t="shared" si="1"/>
        <v>5639.0844999999999</v>
      </c>
      <c r="Z17" s="27">
        <f t="shared" si="2"/>
        <v>2136.2555000000002</v>
      </c>
      <c r="AA17" s="22">
        <v>9</v>
      </c>
      <c r="AB17" s="22"/>
      <c r="AC17" s="22">
        <v>11</v>
      </c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</row>
    <row r="18" spans="1:215" s="37" customFormat="1" ht="21" customHeight="1">
      <c r="A18" s="30">
        <v>64</v>
      </c>
      <c r="B18" s="31" t="s">
        <v>45</v>
      </c>
      <c r="C18" s="31" t="s">
        <v>46</v>
      </c>
      <c r="D18" s="31" t="s">
        <v>55</v>
      </c>
      <c r="E18" s="31" t="s">
        <v>46</v>
      </c>
      <c r="F18" s="31" t="s">
        <v>55</v>
      </c>
      <c r="G18" s="73">
        <v>6983.4</v>
      </c>
      <c r="H18" s="73">
        <v>0</v>
      </c>
      <c r="I18" s="73">
        <v>0</v>
      </c>
      <c r="J18" s="74">
        <v>361</v>
      </c>
      <c r="K18" s="74">
        <v>581.5</v>
      </c>
      <c r="L18" s="73">
        <v>132.54</v>
      </c>
      <c r="M18" s="73">
        <v>0</v>
      </c>
      <c r="N18" s="73">
        <v>0</v>
      </c>
      <c r="O18" s="73">
        <v>0</v>
      </c>
      <c r="P18" s="32"/>
      <c r="Q18" s="34">
        <f t="shared" si="3"/>
        <v>8058.44</v>
      </c>
      <c r="R18" s="73">
        <v>1083.1099999999999</v>
      </c>
      <c r="S18" s="73">
        <f t="shared" si="0"/>
        <v>803.09100000000001</v>
      </c>
      <c r="T18" s="32">
        <v>0</v>
      </c>
      <c r="U18" s="32">
        <v>0</v>
      </c>
      <c r="V18" s="32">
        <v>0</v>
      </c>
      <c r="W18" s="73">
        <v>2328</v>
      </c>
      <c r="X18" s="32">
        <v>0</v>
      </c>
      <c r="Y18" s="34">
        <f t="shared" si="1"/>
        <v>4214.201</v>
      </c>
      <c r="Z18" s="35">
        <f t="shared" si="2"/>
        <v>3844.2389999999996</v>
      </c>
      <c r="AA18" s="71">
        <v>10</v>
      </c>
      <c r="AB18" s="30"/>
      <c r="AC18" s="30">
        <v>14</v>
      </c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</row>
    <row r="19" spans="1:215" s="29" customFormat="1" ht="21" customHeight="1">
      <c r="A19" s="22">
        <v>79</v>
      </c>
      <c r="B19" s="23" t="s">
        <v>47</v>
      </c>
      <c r="C19" s="23" t="s">
        <v>46</v>
      </c>
      <c r="D19" s="23" t="s">
        <v>55</v>
      </c>
      <c r="E19" s="23" t="s">
        <v>46</v>
      </c>
      <c r="F19" s="23" t="s">
        <v>55</v>
      </c>
      <c r="G19" s="24">
        <v>6268.5</v>
      </c>
      <c r="H19" s="24">
        <v>0</v>
      </c>
      <c r="I19" s="24">
        <v>0</v>
      </c>
      <c r="J19" s="25">
        <v>330.5</v>
      </c>
      <c r="K19" s="25">
        <v>478.5</v>
      </c>
      <c r="L19" s="24">
        <v>146.08000000000001</v>
      </c>
      <c r="M19" s="24">
        <v>0</v>
      </c>
      <c r="N19" s="24">
        <v>0</v>
      </c>
      <c r="O19" s="24">
        <v>0</v>
      </c>
      <c r="P19" s="24"/>
      <c r="Q19" s="26">
        <f t="shared" si="3"/>
        <v>7223.58</v>
      </c>
      <c r="R19" s="24">
        <v>904.78</v>
      </c>
      <c r="S19" s="24">
        <f t="shared" si="0"/>
        <v>720.87750000000005</v>
      </c>
      <c r="T19" s="24">
        <v>0</v>
      </c>
      <c r="U19" s="24">
        <v>0</v>
      </c>
      <c r="V19" s="24">
        <v>0</v>
      </c>
      <c r="W19" s="24">
        <v>2182</v>
      </c>
      <c r="X19" s="24">
        <v>0</v>
      </c>
      <c r="Y19" s="26">
        <f t="shared" si="1"/>
        <v>3807.6575000000003</v>
      </c>
      <c r="Z19" s="27">
        <f>+Q19-Y19</f>
        <v>3415.9224999999997</v>
      </c>
      <c r="AA19" s="22">
        <v>11</v>
      </c>
      <c r="AB19" s="22"/>
      <c r="AC19" s="22">
        <v>9</v>
      </c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</row>
    <row r="20" spans="1:215" ht="20.25" customHeight="1">
      <c r="A20" s="71">
        <v>104</v>
      </c>
      <c r="B20" s="72" t="s">
        <v>49</v>
      </c>
      <c r="C20" s="72" t="s">
        <v>52</v>
      </c>
      <c r="D20" s="72" t="s">
        <v>57</v>
      </c>
      <c r="E20" s="72" t="s">
        <v>52</v>
      </c>
      <c r="F20" s="72" t="s">
        <v>57</v>
      </c>
      <c r="G20" s="73">
        <v>6983.4</v>
      </c>
      <c r="H20" s="73">
        <v>0</v>
      </c>
      <c r="I20" s="73">
        <v>0</v>
      </c>
      <c r="J20" s="74">
        <v>581.5</v>
      </c>
      <c r="K20" s="74">
        <v>361</v>
      </c>
      <c r="L20" s="73">
        <v>0</v>
      </c>
      <c r="M20" s="73">
        <v>0</v>
      </c>
      <c r="N20" s="73">
        <v>0</v>
      </c>
      <c r="O20" s="73">
        <v>0</v>
      </c>
      <c r="P20" s="73"/>
      <c r="Q20" s="75">
        <f>SUM(G20:O20)</f>
        <v>7925.9</v>
      </c>
      <c r="R20" s="73">
        <v>1054.8</v>
      </c>
      <c r="S20" s="73">
        <f>+G20*0.115</f>
        <v>803.09100000000001</v>
      </c>
      <c r="T20" s="73">
        <v>0</v>
      </c>
      <c r="U20" s="73">
        <v>0</v>
      </c>
      <c r="V20" s="73">
        <v>0</v>
      </c>
      <c r="W20" s="73">
        <v>1552</v>
      </c>
      <c r="X20" s="73">
        <v>250</v>
      </c>
      <c r="Y20" s="75">
        <f t="shared" ref="Y20:Y28" si="4">SUM(R20:X20)</f>
        <v>3659.8910000000001</v>
      </c>
      <c r="Z20" s="77">
        <f t="shared" ref="Z20:Z28" si="5">+Q20-Y20</f>
        <v>4266.009</v>
      </c>
      <c r="AA20" s="71">
        <v>12</v>
      </c>
      <c r="AB20" s="71"/>
      <c r="AC20" s="71">
        <v>14</v>
      </c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</row>
    <row r="21" spans="1:215" s="29" customFormat="1" ht="20.25" customHeight="1">
      <c r="A21" s="22">
        <v>110</v>
      </c>
      <c r="B21" s="23" t="s">
        <v>50</v>
      </c>
      <c r="C21" s="23" t="s">
        <v>34</v>
      </c>
      <c r="D21" s="23" t="s">
        <v>55</v>
      </c>
      <c r="E21" s="23" t="s">
        <v>34</v>
      </c>
      <c r="F21" s="23" t="s">
        <v>55</v>
      </c>
      <c r="G21" s="24">
        <v>6273.9</v>
      </c>
      <c r="H21" s="24">
        <v>0</v>
      </c>
      <c r="I21" s="24">
        <v>0</v>
      </c>
      <c r="J21" s="25">
        <v>344.5</v>
      </c>
      <c r="K21" s="25">
        <v>549.5</v>
      </c>
      <c r="L21" s="24">
        <v>0</v>
      </c>
      <c r="M21" s="24">
        <v>0</v>
      </c>
      <c r="N21" s="24">
        <v>0</v>
      </c>
      <c r="O21" s="24">
        <v>0</v>
      </c>
      <c r="P21" s="24"/>
      <c r="Q21" s="26">
        <f>SUM(G21:O21)</f>
        <v>7167.9</v>
      </c>
      <c r="R21" s="24">
        <v>884.33</v>
      </c>
      <c r="S21" s="24">
        <f t="shared" ref="S21:S33" si="6">+G21*0.115</f>
        <v>721.49850000000004</v>
      </c>
      <c r="T21" s="65">
        <v>0</v>
      </c>
      <c r="U21" s="24">
        <v>0</v>
      </c>
      <c r="V21" s="24">
        <v>0</v>
      </c>
      <c r="W21" s="24">
        <v>0</v>
      </c>
      <c r="X21" s="24">
        <v>0</v>
      </c>
      <c r="Y21" s="26">
        <f t="shared" si="4"/>
        <v>1605.8285000000001</v>
      </c>
      <c r="Z21" s="27">
        <f t="shared" si="5"/>
        <v>5562.0715</v>
      </c>
      <c r="AA21" s="22">
        <v>13</v>
      </c>
      <c r="AB21" s="22"/>
      <c r="AC21" s="22">
        <v>16</v>
      </c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</row>
    <row r="22" spans="1:215" ht="20.25" customHeight="1">
      <c r="A22" s="71">
        <v>152</v>
      </c>
      <c r="B22" s="72" t="s">
        <v>62</v>
      </c>
      <c r="C22" s="72" t="s">
        <v>63</v>
      </c>
      <c r="D22" s="73" t="s">
        <v>57</v>
      </c>
      <c r="E22" s="72" t="s">
        <v>63</v>
      </c>
      <c r="F22" s="73" t="s">
        <v>57</v>
      </c>
      <c r="G22" s="73">
        <v>17243.5</v>
      </c>
      <c r="H22" s="73">
        <v>0</v>
      </c>
      <c r="I22" s="73">
        <v>0</v>
      </c>
      <c r="J22" s="74">
        <v>595.5</v>
      </c>
      <c r="K22" s="74">
        <v>840</v>
      </c>
      <c r="L22" s="73">
        <v>0</v>
      </c>
      <c r="M22" s="73">
        <v>0</v>
      </c>
      <c r="N22" s="73">
        <v>0</v>
      </c>
      <c r="O22" s="73">
        <v>0</v>
      </c>
      <c r="P22" s="73"/>
      <c r="Q22" s="75">
        <f t="shared" ref="Q22:Q31" si="7">SUM(G22:O22)</f>
        <v>18679</v>
      </c>
      <c r="R22" s="73">
        <v>3496.97</v>
      </c>
      <c r="S22" s="73">
        <f t="shared" si="6"/>
        <v>1983.0025000000001</v>
      </c>
      <c r="T22" s="76">
        <v>0</v>
      </c>
      <c r="U22" s="73">
        <v>0</v>
      </c>
      <c r="V22" s="73">
        <v>0</v>
      </c>
      <c r="W22" s="73">
        <v>0</v>
      </c>
      <c r="X22" s="73">
        <v>0</v>
      </c>
      <c r="Y22" s="75">
        <f t="shared" si="4"/>
        <v>5479.9724999999999</v>
      </c>
      <c r="Z22" s="77">
        <f t="shared" si="5"/>
        <v>13199.0275</v>
      </c>
      <c r="AA22" s="71">
        <v>14</v>
      </c>
      <c r="AB22" s="71"/>
      <c r="AC22" s="71">
        <v>22</v>
      </c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</row>
    <row r="23" spans="1:215" s="29" customFormat="1" ht="20.25" customHeight="1">
      <c r="A23" s="22">
        <v>157</v>
      </c>
      <c r="B23" s="23" t="s">
        <v>64</v>
      </c>
      <c r="C23" s="23" t="s">
        <v>65</v>
      </c>
      <c r="D23" s="24" t="s">
        <v>57</v>
      </c>
      <c r="E23" s="23" t="s">
        <v>65</v>
      </c>
      <c r="F23" s="24" t="s">
        <v>57</v>
      </c>
      <c r="G23" s="24">
        <v>38469</v>
      </c>
      <c r="H23" s="24">
        <v>0</v>
      </c>
      <c r="I23" s="24">
        <v>0</v>
      </c>
      <c r="J23" s="25">
        <v>0</v>
      </c>
      <c r="K23" s="25">
        <v>0</v>
      </c>
      <c r="L23" s="24">
        <v>0</v>
      </c>
      <c r="M23" s="24">
        <v>0</v>
      </c>
      <c r="N23" s="24">
        <v>0</v>
      </c>
      <c r="O23" s="24">
        <v>0</v>
      </c>
      <c r="P23" s="24"/>
      <c r="Q23" s="26">
        <f>SUM(G23:O23)</f>
        <v>38469</v>
      </c>
      <c r="R23" s="24">
        <v>9473.75</v>
      </c>
      <c r="S23" s="24">
        <f t="shared" si="6"/>
        <v>4423.9350000000004</v>
      </c>
      <c r="T23" s="65">
        <v>0</v>
      </c>
      <c r="U23" s="24">
        <v>0</v>
      </c>
      <c r="V23" s="24">
        <v>0</v>
      </c>
      <c r="W23" s="24">
        <v>7817.79</v>
      </c>
      <c r="X23" s="24">
        <v>0</v>
      </c>
      <c r="Y23" s="26">
        <f t="shared" si="4"/>
        <v>21715.475000000002</v>
      </c>
      <c r="Z23" s="27">
        <f t="shared" si="5"/>
        <v>16753.524999999998</v>
      </c>
      <c r="AA23" s="22">
        <v>15</v>
      </c>
      <c r="AB23" s="22"/>
      <c r="AC23" s="22">
        <v>30</v>
      </c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</row>
    <row r="24" spans="1:215" ht="20.25" customHeight="1">
      <c r="A24" s="71">
        <v>153</v>
      </c>
      <c r="B24" s="72" t="s">
        <v>67</v>
      </c>
      <c r="C24" s="72" t="s">
        <v>66</v>
      </c>
      <c r="D24" s="72" t="s">
        <v>55</v>
      </c>
      <c r="E24" s="72" t="s">
        <v>66</v>
      </c>
      <c r="F24" s="73" t="s">
        <v>57</v>
      </c>
      <c r="G24" s="73">
        <v>13813.5</v>
      </c>
      <c r="H24" s="73">
        <v>0</v>
      </c>
      <c r="I24" s="73">
        <v>0</v>
      </c>
      <c r="J24" s="74">
        <v>559.5</v>
      </c>
      <c r="K24" s="74">
        <v>832</v>
      </c>
      <c r="L24" s="73">
        <v>0</v>
      </c>
      <c r="M24" s="73">
        <v>0</v>
      </c>
      <c r="N24" s="73">
        <v>0</v>
      </c>
      <c r="O24" s="73">
        <v>0</v>
      </c>
      <c r="P24" s="73"/>
      <c r="Q24" s="75">
        <f t="shared" si="7"/>
        <v>15205</v>
      </c>
      <c r="R24" s="73">
        <v>2679.89</v>
      </c>
      <c r="S24" s="73">
        <f t="shared" si="6"/>
        <v>1588.5525</v>
      </c>
      <c r="T24" s="76">
        <v>0</v>
      </c>
      <c r="U24" s="73">
        <v>0</v>
      </c>
      <c r="V24" s="73">
        <v>0</v>
      </c>
      <c r="W24" s="73">
        <v>4376.7</v>
      </c>
      <c r="X24" s="73">
        <v>0</v>
      </c>
      <c r="Y24" s="75">
        <f t="shared" si="4"/>
        <v>8645.1424999999999</v>
      </c>
      <c r="Z24" s="77">
        <f t="shared" si="5"/>
        <v>6559.8575000000001</v>
      </c>
      <c r="AA24" s="71">
        <v>16</v>
      </c>
      <c r="AB24" s="71"/>
      <c r="AC24" s="71">
        <v>20</v>
      </c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</row>
    <row r="25" spans="1:215" s="29" customFormat="1" ht="20.25" customHeight="1">
      <c r="A25" s="22">
        <v>154</v>
      </c>
      <c r="B25" s="23" t="s">
        <v>68</v>
      </c>
      <c r="C25" s="23" t="s">
        <v>69</v>
      </c>
      <c r="D25" s="24" t="s">
        <v>57</v>
      </c>
      <c r="E25" s="23" t="s">
        <v>69</v>
      </c>
      <c r="F25" s="24" t="s">
        <v>57</v>
      </c>
      <c r="G25" s="24">
        <v>13813.5</v>
      </c>
      <c r="H25" s="24">
        <v>0</v>
      </c>
      <c r="I25" s="24">
        <v>0</v>
      </c>
      <c r="J25" s="25">
        <v>559.5</v>
      </c>
      <c r="K25" s="25">
        <v>832</v>
      </c>
      <c r="L25" s="24">
        <v>0</v>
      </c>
      <c r="M25" s="24">
        <v>0</v>
      </c>
      <c r="N25" s="24">
        <v>0</v>
      </c>
      <c r="O25" s="24">
        <v>0</v>
      </c>
      <c r="P25" s="24"/>
      <c r="Q25" s="26">
        <f t="shared" si="7"/>
        <v>15205</v>
      </c>
      <c r="R25" s="24">
        <v>2679.89</v>
      </c>
      <c r="S25" s="24">
        <f t="shared" si="6"/>
        <v>1588.5525</v>
      </c>
      <c r="T25" s="65">
        <v>0</v>
      </c>
      <c r="U25" s="24">
        <v>0</v>
      </c>
      <c r="V25" s="24">
        <v>0</v>
      </c>
      <c r="W25" s="24">
        <v>2176</v>
      </c>
      <c r="X25" s="24">
        <v>0</v>
      </c>
      <c r="Y25" s="26">
        <f t="shared" si="4"/>
        <v>6444.4425000000001</v>
      </c>
      <c r="Z25" s="27">
        <f t="shared" si="5"/>
        <v>8760.557499999999</v>
      </c>
      <c r="AA25" s="22">
        <v>17</v>
      </c>
      <c r="AB25" s="22"/>
      <c r="AC25" s="22">
        <v>20</v>
      </c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</row>
    <row r="26" spans="1:215" ht="20.25" customHeight="1">
      <c r="A26" s="71">
        <v>158</v>
      </c>
      <c r="B26" s="72" t="s">
        <v>70</v>
      </c>
      <c r="C26" s="72" t="s">
        <v>34</v>
      </c>
      <c r="D26" s="73" t="s">
        <v>57</v>
      </c>
      <c r="E26" s="72" t="s">
        <v>34</v>
      </c>
      <c r="F26" s="73" t="s">
        <v>57</v>
      </c>
      <c r="G26" s="73">
        <v>6983.4</v>
      </c>
      <c r="H26" s="73">
        <v>0</v>
      </c>
      <c r="I26" s="73">
        <v>0</v>
      </c>
      <c r="J26" s="74">
        <v>361</v>
      </c>
      <c r="K26" s="74">
        <v>581.5</v>
      </c>
      <c r="L26" s="73">
        <v>0</v>
      </c>
      <c r="M26" s="73">
        <v>0</v>
      </c>
      <c r="N26" s="73">
        <v>0</v>
      </c>
      <c r="O26" s="73">
        <v>0</v>
      </c>
      <c r="P26" s="73"/>
      <c r="Q26" s="75">
        <f t="shared" si="7"/>
        <v>7925.9</v>
      </c>
      <c r="R26" s="73">
        <v>1054.8</v>
      </c>
      <c r="S26" s="73">
        <f t="shared" si="6"/>
        <v>803.09100000000001</v>
      </c>
      <c r="T26" s="76">
        <v>0</v>
      </c>
      <c r="U26" s="73">
        <v>0</v>
      </c>
      <c r="V26" s="73">
        <v>0</v>
      </c>
      <c r="W26" s="73">
        <v>0</v>
      </c>
      <c r="X26" s="73">
        <v>0</v>
      </c>
      <c r="Y26" s="75">
        <f t="shared" si="4"/>
        <v>1857.8910000000001</v>
      </c>
      <c r="Z26" s="77">
        <f t="shared" si="5"/>
        <v>6068.009</v>
      </c>
      <c r="AA26" s="71">
        <v>18</v>
      </c>
      <c r="AB26" s="71"/>
      <c r="AC26" s="71">
        <v>14</v>
      </c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</row>
    <row r="27" spans="1:215" s="29" customFormat="1" ht="20.25" customHeight="1">
      <c r="A27" s="22">
        <v>156</v>
      </c>
      <c r="B27" s="23" t="s">
        <v>71</v>
      </c>
      <c r="C27" s="23" t="s">
        <v>72</v>
      </c>
      <c r="D27" s="24" t="s">
        <v>57</v>
      </c>
      <c r="E27" s="23" t="s">
        <v>72</v>
      </c>
      <c r="F27" s="24" t="s">
        <v>57</v>
      </c>
      <c r="G27" s="24">
        <v>6983.4</v>
      </c>
      <c r="H27" s="24">
        <v>0</v>
      </c>
      <c r="I27" s="24">
        <v>0</v>
      </c>
      <c r="J27" s="25">
        <v>361</v>
      </c>
      <c r="K27" s="25">
        <v>581.5</v>
      </c>
      <c r="L27" s="24">
        <v>0</v>
      </c>
      <c r="M27" s="24">
        <v>0</v>
      </c>
      <c r="N27" s="24">
        <v>0</v>
      </c>
      <c r="O27" s="24">
        <v>0</v>
      </c>
      <c r="P27" s="24"/>
      <c r="Q27" s="26">
        <f t="shared" si="7"/>
        <v>7925.9</v>
      </c>
      <c r="R27" s="24">
        <v>1054.8</v>
      </c>
      <c r="S27" s="24">
        <f t="shared" si="6"/>
        <v>803.09100000000001</v>
      </c>
      <c r="T27" s="65">
        <v>0</v>
      </c>
      <c r="U27" s="24">
        <v>0</v>
      </c>
      <c r="V27" s="24">
        <v>0</v>
      </c>
      <c r="W27" s="24">
        <v>0</v>
      </c>
      <c r="X27" s="24">
        <v>0</v>
      </c>
      <c r="Y27" s="26">
        <f t="shared" si="4"/>
        <v>1857.8910000000001</v>
      </c>
      <c r="Z27" s="27">
        <f t="shared" si="5"/>
        <v>6068.009</v>
      </c>
      <c r="AA27" s="22">
        <v>19</v>
      </c>
      <c r="AB27" s="22"/>
      <c r="AC27" s="22">
        <v>14</v>
      </c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</row>
    <row r="28" spans="1:215" ht="20.25" customHeight="1">
      <c r="A28" s="71">
        <v>155</v>
      </c>
      <c r="B28" s="72" t="s">
        <v>73</v>
      </c>
      <c r="C28" s="72" t="s">
        <v>74</v>
      </c>
      <c r="D28" s="73" t="s">
        <v>57</v>
      </c>
      <c r="E28" s="72" t="s">
        <v>74</v>
      </c>
      <c r="F28" s="73" t="s">
        <v>57</v>
      </c>
      <c r="G28" s="73">
        <v>13813.5</v>
      </c>
      <c r="H28" s="73">
        <v>0</v>
      </c>
      <c r="I28" s="73">
        <v>0</v>
      </c>
      <c r="J28" s="74">
        <v>559.5</v>
      </c>
      <c r="K28" s="74">
        <v>832</v>
      </c>
      <c r="L28" s="73">
        <v>0</v>
      </c>
      <c r="M28" s="73">
        <v>0</v>
      </c>
      <c r="N28" s="73">
        <v>0</v>
      </c>
      <c r="O28" s="73">
        <v>0</v>
      </c>
      <c r="P28" s="73"/>
      <c r="Q28" s="75">
        <f t="shared" si="7"/>
        <v>15205</v>
      </c>
      <c r="R28" s="73">
        <v>2679.89</v>
      </c>
      <c r="S28" s="73">
        <f>+G28*0.115</f>
        <v>1588.5525</v>
      </c>
      <c r="T28" s="76">
        <v>0</v>
      </c>
      <c r="U28" s="73">
        <v>0</v>
      </c>
      <c r="V28" s="73">
        <v>0</v>
      </c>
      <c r="W28" s="73">
        <v>5807.74</v>
      </c>
      <c r="X28" s="73">
        <v>0</v>
      </c>
      <c r="Y28" s="75">
        <f t="shared" si="4"/>
        <v>10076.182499999999</v>
      </c>
      <c r="Z28" s="77">
        <f t="shared" si="5"/>
        <v>5128.817500000001</v>
      </c>
      <c r="AA28" s="71">
        <v>20</v>
      </c>
      <c r="AB28" s="71"/>
      <c r="AC28" s="71">
        <v>20</v>
      </c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</row>
    <row r="29" spans="1:215" s="29" customFormat="1" ht="20.25" customHeight="1">
      <c r="A29" s="22">
        <v>159</v>
      </c>
      <c r="B29" s="23" t="s">
        <v>75</v>
      </c>
      <c r="C29" s="23" t="s">
        <v>76</v>
      </c>
      <c r="D29" s="24" t="s">
        <v>57</v>
      </c>
      <c r="E29" s="23" t="s">
        <v>76</v>
      </c>
      <c r="F29" s="24" t="s">
        <v>57</v>
      </c>
      <c r="G29" s="24">
        <v>8606.4</v>
      </c>
      <c r="H29" s="24">
        <v>0</v>
      </c>
      <c r="I29" s="24">
        <v>0</v>
      </c>
      <c r="J29" s="25">
        <v>389.5</v>
      </c>
      <c r="K29" s="25">
        <v>623.5</v>
      </c>
      <c r="L29" s="24">
        <v>0</v>
      </c>
      <c r="M29" s="24">
        <v>0</v>
      </c>
      <c r="N29" s="24">
        <v>0</v>
      </c>
      <c r="O29" s="24">
        <v>0</v>
      </c>
      <c r="P29" s="24"/>
      <c r="Q29" s="26">
        <f t="shared" si="7"/>
        <v>9619.4</v>
      </c>
      <c r="R29" s="24">
        <v>1416.53</v>
      </c>
      <c r="S29" s="24">
        <f t="shared" si="6"/>
        <v>989.73599999999999</v>
      </c>
      <c r="T29" s="65">
        <v>0</v>
      </c>
      <c r="U29" s="24">
        <v>0</v>
      </c>
      <c r="V29" s="24">
        <v>0</v>
      </c>
      <c r="W29" s="24">
        <v>0</v>
      </c>
      <c r="X29" s="24">
        <v>0</v>
      </c>
      <c r="Y29" s="26">
        <f>SUM(R29:X29)</f>
        <v>2406.2660000000001</v>
      </c>
      <c r="Z29" s="27">
        <f>+Q29-Y29</f>
        <v>7213.134</v>
      </c>
      <c r="AA29" s="22">
        <v>21</v>
      </c>
      <c r="AB29" s="22"/>
      <c r="AC29" s="22">
        <v>17</v>
      </c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</row>
    <row r="30" spans="1:215" ht="20.25" customHeight="1">
      <c r="A30" s="71">
        <v>160</v>
      </c>
      <c r="B30" s="72" t="s">
        <v>77</v>
      </c>
      <c r="C30" s="72" t="s">
        <v>48</v>
      </c>
      <c r="D30" s="73" t="s">
        <v>57</v>
      </c>
      <c r="E30" s="72" t="s">
        <v>48</v>
      </c>
      <c r="F30" s="73" t="s">
        <v>57</v>
      </c>
      <c r="G30" s="73">
        <v>13813.5</v>
      </c>
      <c r="H30" s="73">
        <v>0</v>
      </c>
      <c r="I30" s="73">
        <v>0</v>
      </c>
      <c r="J30" s="74">
        <v>559.5</v>
      </c>
      <c r="K30" s="74">
        <v>832</v>
      </c>
      <c r="L30" s="73">
        <v>0</v>
      </c>
      <c r="M30" s="73">
        <v>0</v>
      </c>
      <c r="N30" s="73">
        <v>0</v>
      </c>
      <c r="O30" s="73">
        <v>0</v>
      </c>
      <c r="P30" s="73"/>
      <c r="Q30" s="75">
        <f t="shared" si="7"/>
        <v>15205</v>
      </c>
      <c r="R30" s="73">
        <v>2679.89</v>
      </c>
      <c r="S30" s="73">
        <f t="shared" si="6"/>
        <v>1588.5525</v>
      </c>
      <c r="T30" s="76">
        <v>0</v>
      </c>
      <c r="U30" s="73">
        <v>0</v>
      </c>
      <c r="V30" s="73">
        <v>0</v>
      </c>
      <c r="W30" s="73">
        <v>0</v>
      </c>
      <c r="X30" s="73">
        <v>0</v>
      </c>
      <c r="Y30" s="75">
        <f t="shared" ref="Y30:Y33" si="8">SUM(R30:X30)</f>
        <v>4268.4425000000001</v>
      </c>
      <c r="Z30" s="77">
        <f t="shared" ref="Z30:Z37" si="9">+Q30-Y30</f>
        <v>10936.557499999999</v>
      </c>
      <c r="AA30" s="71">
        <v>22</v>
      </c>
      <c r="AB30" s="71"/>
      <c r="AC30" s="71">
        <v>20</v>
      </c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</row>
    <row r="31" spans="1:215" s="29" customFormat="1" ht="20.25" customHeight="1">
      <c r="A31" s="22">
        <v>161</v>
      </c>
      <c r="B31" s="23" t="s">
        <v>78</v>
      </c>
      <c r="C31" s="23" t="s">
        <v>79</v>
      </c>
      <c r="D31" s="23" t="s">
        <v>55</v>
      </c>
      <c r="E31" s="23" t="s">
        <v>79</v>
      </c>
      <c r="F31" s="23" t="s">
        <v>55</v>
      </c>
      <c r="G31" s="24">
        <v>7562.5</v>
      </c>
      <c r="H31" s="24">
        <v>0</v>
      </c>
      <c r="I31" s="24">
        <v>0</v>
      </c>
      <c r="J31" s="25">
        <v>603</v>
      </c>
      <c r="K31" s="25">
        <v>378</v>
      </c>
      <c r="L31" s="24">
        <v>0</v>
      </c>
      <c r="M31" s="24">
        <v>0</v>
      </c>
      <c r="N31" s="24">
        <v>0</v>
      </c>
      <c r="O31" s="24">
        <v>0</v>
      </c>
      <c r="P31" s="24"/>
      <c r="Q31" s="26">
        <f t="shared" si="7"/>
        <v>8543.5</v>
      </c>
      <c r="R31" s="24">
        <v>1186.72</v>
      </c>
      <c r="S31" s="24">
        <f t="shared" si="6"/>
        <v>869.6875</v>
      </c>
      <c r="T31" s="65">
        <v>0</v>
      </c>
      <c r="U31" s="24">
        <v>0</v>
      </c>
      <c r="V31" s="24">
        <v>0</v>
      </c>
      <c r="W31" s="24">
        <v>0</v>
      </c>
      <c r="X31" s="24">
        <v>2500</v>
      </c>
      <c r="Y31" s="26">
        <f t="shared" si="8"/>
        <v>4556.4075000000003</v>
      </c>
      <c r="Z31" s="27">
        <f t="shared" si="9"/>
        <v>3987.0924999999997</v>
      </c>
      <c r="AA31" s="22">
        <v>23</v>
      </c>
      <c r="AB31" s="22"/>
      <c r="AC31" s="22">
        <v>15</v>
      </c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</row>
    <row r="32" spans="1:215" ht="20.25" customHeight="1">
      <c r="A32" s="71">
        <v>162</v>
      </c>
      <c r="B32" s="72" t="s">
        <v>80</v>
      </c>
      <c r="C32" s="72" t="s">
        <v>81</v>
      </c>
      <c r="D32" s="72" t="s">
        <v>55</v>
      </c>
      <c r="E32" s="72" t="s">
        <v>81</v>
      </c>
      <c r="F32" s="73"/>
      <c r="G32" s="73">
        <v>6816.3</v>
      </c>
      <c r="H32" s="73">
        <v>0</v>
      </c>
      <c r="I32" s="73">
        <v>0</v>
      </c>
      <c r="J32" s="74">
        <v>546.5</v>
      </c>
      <c r="K32" s="74">
        <f>679/2</f>
        <v>339.5</v>
      </c>
      <c r="L32" s="73">
        <v>0</v>
      </c>
      <c r="M32" s="73">
        <v>0</v>
      </c>
      <c r="N32" s="73">
        <v>0</v>
      </c>
      <c r="O32" s="73">
        <v>0</v>
      </c>
      <c r="P32" s="73"/>
      <c r="Q32" s="75">
        <f>SUM(G32:O32)</f>
        <v>7702.3</v>
      </c>
      <c r="R32" s="73">
        <v>1007.04</v>
      </c>
      <c r="S32" s="73">
        <f t="shared" si="6"/>
        <v>783.87450000000001</v>
      </c>
      <c r="T32" s="76">
        <v>0</v>
      </c>
      <c r="U32" s="73">
        <v>0</v>
      </c>
      <c r="V32" s="73">
        <v>0</v>
      </c>
      <c r="W32" s="73">
        <v>0</v>
      </c>
      <c r="X32" s="73">
        <v>0</v>
      </c>
      <c r="Y32" s="75">
        <f t="shared" si="8"/>
        <v>1790.9144999999999</v>
      </c>
      <c r="Z32" s="77">
        <f t="shared" si="9"/>
        <v>5911.3855000000003</v>
      </c>
      <c r="AA32" s="71">
        <v>24</v>
      </c>
      <c r="AB32" s="71"/>
      <c r="AC32" s="71">
        <v>11</v>
      </c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</row>
    <row r="33" spans="1:215" s="29" customFormat="1" ht="20.25" customHeight="1">
      <c r="A33" s="22">
        <v>163</v>
      </c>
      <c r="B33" s="23" t="s">
        <v>82</v>
      </c>
      <c r="C33" s="23" t="s">
        <v>38</v>
      </c>
      <c r="D33" s="23" t="s">
        <v>55</v>
      </c>
      <c r="E33" s="23" t="s">
        <v>38</v>
      </c>
      <c r="F33" s="23" t="s">
        <v>55</v>
      </c>
      <c r="G33" s="24">
        <v>9765.9</v>
      </c>
      <c r="H33" s="24">
        <v>0</v>
      </c>
      <c r="I33" s="24">
        <v>0</v>
      </c>
      <c r="J33" s="25">
        <v>493.5</v>
      </c>
      <c r="K33" s="25">
        <v>732.5</v>
      </c>
      <c r="L33" s="24">
        <v>0</v>
      </c>
      <c r="M33" s="24">
        <v>0</v>
      </c>
      <c r="N33" s="24">
        <v>0</v>
      </c>
      <c r="O33" s="24">
        <v>0</v>
      </c>
      <c r="P33" s="24"/>
      <c r="Q33" s="26">
        <f>SUM(G33:O33)</f>
        <v>10991.9</v>
      </c>
      <c r="R33" s="24">
        <v>1709.7</v>
      </c>
      <c r="S33" s="24">
        <f t="shared" si="6"/>
        <v>1123.0785000000001</v>
      </c>
      <c r="T33" s="65">
        <v>0</v>
      </c>
      <c r="U33" s="24">
        <v>0</v>
      </c>
      <c r="V33" s="24">
        <v>0</v>
      </c>
      <c r="W33" s="24">
        <v>0</v>
      </c>
      <c r="X33" s="24">
        <v>0</v>
      </c>
      <c r="Y33" s="26">
        <f t="shared" si="8"/>
        <v>2832.7785000000003</v>
      </c>
      <c r="Z33" s="27">
        <f t="shared" si="9"/>
        <v>8159.1214999999993</v>
      </c>
      <c r="AA33" s="22">
        <v>25</v>
      </c>
      <c r="AB33" s="22"/>
      <c r="AC33" s="22">
        <v>16</v>
      </c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</row>
    <row r="34" spans="1:215" ht="20.25" customHeight="1">
      <c r="A34" s="71">
        <v>164</v>
      </c>
      <c r="B34" s="72" t="s">
        <v>83</v>
      </c>
      <c r="C34" s="72" t="s">
        <v>38</v>
      </c>
      <c r="D34" s="73" t="s">
        <v>84</v>
      </c>
      <c r="E34" s="72" t="s">
        <v>38</v>
      </c>
      <c r="F34" s="73" t="s">
        <v>84</v>
      </c>
      <c r="G34" s="73">
        <v>0</v>
      </c>
      <c r="H34" s="73">
        <v>0</v>
      </c>
      <c r="I34" s="73">
        <v>0</v>
      </c>
      <c r="J34" s="74">
        <v>0</v>
      </c>
      <c r="K34" s="74">
        <v>0</v>
      </c>
      <c r="L34" s="73">
        <v>0</v>
      </c>
      <c r="M34" s="73">
        <v>0</v>
      </c>
      <c r="N34" s="73">
        <v>0</v>
      </c>
      <c r="O34" s="73">
        <v>0</v>
      </c>
      <c r="P34" s="73"/>
      <c r="Q34" s="75">
        <f t="shared" ref="Q34" si="10">SUM(G34:O34)</f>
        <v>0</v>
      </c>
      <c r="R34" s="73">
        <v>0</v>
      </c>
      <c r="S34" s="73">
        <v>0</v>
      </c>
      <c r="T34" s="76">
        <v>0</v>
      </c>
      <c r="U34" s="73">
        <v>0</v>
      </c>
      <c r="V34" s="73">
        <v>0</v>
      </c>
      <c r="W34" s="73">
        <v>0</v>
      </c>
      <c r="X34" s="73">
        <v>0</v>
      </c>
      <c r="Y34" s="75">
        <f t="shared" ref="Y34:Y37" si="11">SUM(R34:X34)</f>
        <v>0</v>
      </c>
      <c r="Z34" s="77">
        <f t="shared" si="9"/>
        <v>0</v>
      </c>
      <c r="AA34" s="71">
        <v>26</v>
      </c>
      <c r="AB34" s="71"/>
      <c r="AC34" s="71">
        <v>15</v>
      </c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</row>
    <row r="35" spans="1:215" s="29" customFormat="1" ht="20.25" customHeight="1">
      <c r="A35" s="22">
        <v>165</v>
      </c>
      <c r="B35" s="23" t="s">
        <v>85</v>
      </c>
      <c r="C35" s="23" t="s">
        <v>38</v>
      </c>
      <c r="D35" s="24" t="s">
        <v>57</v>
      </c>
      <c r="E35" s="23" t="s">
        <v>38</v>
      </c>
      <c r="F35" s="24" t="s">
        <v>57</v>
      </c>
      <c r="G35" s="24">
        <v>0</v>
      </c>
      <c r="H35" s="24">
        <v>0</v>
      </c>
      <c r="I35" s="24">
        <v>0</v>
      </c>
      <c r="J35" s="25">
        <v>0</v>
      </c>
      <c r="K35" s="25">
        <v>0</v>
      </c>
      <c r="L35" s="24">
        <v>0</v>
      </c>
      <c r="M35" s="24">
        <v>0</v>
      </c>
      <c r="N35" s="24">
        <v>0</v>
      </c>
      <c r="O35" s="24">
        <v>0</v>
      </c>
      <c r="P35" s="24"/>
      <c r="Q35" s="26">
        <f>SUM(G35:P35)</f>
        <v>0</v>
      </c>
      <c r="R35" s="24">
        <v>0</v>
      </c>
      <c r="S35" s="24">
        <v>0</v>
      </c>
      <c r="T35" s="65">
        <v>0</v>
      </c>
      <c r="U35" s="24">
        <v>0</v>
      </c>
      <c r="V35" s="24">
        <v>0</v>
      </c>
      <c r="W35" s="24">
        <v>0</v>
      </c>
      <c r="X35" s="24">
        <v>0</v>
      </c>
      <c r="Y35" s="26">
        <f t="shared" si="11"/>
        <v>0</v>
      </c>
      <c r="Z35" s="27">
        <f t="shared" si="9"/>
        <v>0</v>
      </c>
      <c r="AA35" s="22">
        <v>27</v>
      </c>
      <c r="AB35" s="22"/>
      <c r="AC35" s="22">
        <v>15</v>
      </c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</row>
    <row r="36" spans="1:215" ht="20.25" customHeight="1">
      <c r="A36" s="71">
        <v>166</v>
      </c>
      <c r="B36" s="72" t="s">
        <v>86</v>
      </c>
      <c r="C36" s="72" t="s">
        <v>38</v>
      </c>
      <c r="D36" s="73" t="s">
        <v>57</v>
      </c>
      <c r="E36" s="72" t="s">
        <v>38</v>
      </c>
      <c r="F36" s="73" t="s">
        <v>57</v>
      </c>
      <c r="G36" s="73">
        <v>0</v>
      </c>
      <c r="H36" s="73">
        <v>0</v>
      </c>
      <c r="I36" s="73">
        <v>0</v>
      </c>
      <c r="J36" s="74">
        <v>0</v>
      </c>
      <c r="K36" s="74">
        <v>0</v>
      </c>
      <c r="L36" s="73">
        <v>0</v>
      </c>
      <c r="M36" s="73">
        <v>0</v>
      </c>
      <c r="N36" s="73">
        <v>0</v>
      </c>
      <c r="O36" s="73">
        <v>0</v>
      </c>
      <c r="P36" s="73"/>
      <c r="Q36" s="75">
        <f t="shared" ref="Q36:Q37" si="12">SUM(G36:P36)</f>
        <v>0</v>
      </c>
      <c r="R36" s="73">
        <v>0</v>
      </c>
      <c r="S36" s="73">
        <v>0</v>
      </c>
      <c r="T36" s="76">
        <v>0</v>
      </c>
      <c r="U36" s="73">
        <v>0</v>
      </c>
      <c r="V36" s="73">
        <v>0</v>
      </c>
      <c r="W36" s="73">
        <v>0</v>
      </c>
      <c r="X36" s="73">
        <v>0</v>
      </c>
      <c r="Y36" s="75">
        <f t="shared" si="11"/>
        <v>0</v>
      </c>
      <c r="Z36" s="77">
        <f t="shared" si="9"/>
        <v>0</v>
      </c>
      <c r="AA36" s="71">
        <v>28</v>
      </c>
      <c r="AB36" s="71"/>
      <c r="AC36" s="71">
        <v>15</v>
      </c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</row>
    <row r="37" spans="1:215" s="29" customFormat="1" ht="20.25" customHeight="1">
      <c r="A37" s="22">
        <v>167</v>
      </c>
      <c r="B37" s="23" t="s">
        <v>87</v>
      </c>
      <c r="C37" s="23" t="s">
        <v>38</v>
      </c>
      <c r="D37" s="24" t="s">
        <v>57</v>
      </c>
      <c r="E37" s="23" t="s">
        <v>38</v>
      </c>
      <c r="F37" s="24" t="s">
        <v>57</v>
      </c>
      <c r="G37" s="24">
        <v>0</v>
      </c>
      <c r="H37" s="24">
        <v>0</v>
      </c>
      <c r="I37" s="24">
        <v>0</v>
      </c>
      <c r="J37" s="25">
        <v>0</v>
      </c>
      <c r="K37" s="25">
        <v>0</v>
      </c>
      <c r="L37" s="24">
        <v>0</v>
      </c>
      <c r="M37" s="24">
        <v>0</v>
      </c>
      <c r="N37" s="24">
        <v>0</v>
      </c>
      <c r="O37" s="24">
        <v>0</v>
      </c>
      <c r="P37" s="24"/>
      <c r="Q37" s="26">
        <f t="shared" si="12"/>
        <v>0</v>
      </c>
      <c r="R37" s="24">
        <v>0</v>
      </c>
      <c r="S37" s="24">
        <v>0</v>
      </c>
      <c r="T37" s="65">
        <v>0</v>
      </c>
      <c r="U37" s="24">
        <v>0</v>
      </c>
      <c r="V37" s="24">
        <v>0</v>
      </c>
      <c r="W37" s="24">
        <v>0</v>
      </c>
      <c r="X37" s="24">
        <v>0</v>
      </c>
      <c r="Y37" s="26">
        <f t="shared" si="11"/>
        <v>0</v>
      </c>
      <c r="Z37" s="27">
        <f t="shared" si="9"/>
        <v>0</v>
      </c>
      <c r="AA37" s="22">
        <v>29</v>
      </c>
      <c r="AB37" s="22"/>
      <c r="AC37" s="22">
        <v>15</v>
      </c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</row>
    <row r="38" spans="1:215" ht="20.25" customHeight="1">
      <c r="A38" s="71">
        <v>168</v>
      </c>
      <c r="B38" s="72" t="s">
        <v>88</v>
      </c>
      <c r="C38" s="72" t="s">
        <v>38</v>
      </c>
      <c r="D38" s="73" t="s">
        <v>57</v>
      </c>
      <c r="E38" s="72" t="s">
        <v>38</v>
      </c>
      <c r="F38" s="73" t="s">
        <v>57</v>
      </c>
      <c r="G38" s="73">
        <v>7500</v>
      </c>
      <c r="H38" s="73">
        <v>0</v>
      </c>
      <c r="I38" s="73">
        <v>0</v>
      </c>
      <c r="J38" s="74">
        <v>0</v>
      </c>
      <c r="K38" s="74">
        <v>0</v>
      </c>
      <c r="L38" s="73">
        <v>0</v>
      </c>
      <c r="M38" s="73">
        <v>0</v>
      </c>
      <c r="N38" s="73">
        <v>0</v>
      </c>
      <c r="O38" s="73">
        <v>0</v>
      </c>
      <c r="P38" s="73"/>
      <c r="Q38" s="75">
        <f t="shared" ref="Q38:Q44" si="13">SUM(G38:P38)</f>
        <v>7500</v>
      </c>
      <c r="R38" s="73">
        <v>955.27</v>
      </c>
      <c r="S38" s="73">
        <v>0</v>
      </c>
      <c r="T38" s="76">
        <v>0</v>
      </c>
      <c r="U38" s="73">
        <v>0</v>
      </c>
      <c r="V38" s="73">
        <v>0</v>
      </c>
      <c r="W38" s="73">
        <v>0</v>
      </c>
      <c r="X38" s="73">
        <v>0</v>
      </c>
      <c r="Y38" s="75">
        <f t="shared" ref="Y38:Y42" si="14">SUM(R38:X38)</f>
        <v>955.27</v>
      </c>
      <c r="Z38" s="77">
        <f t="shared" ref="Z38:Z45" si="15">+Q38-Y38</f>
        <v>6544.73</v>
      </c>
      <c r="AA38" s="71">
        <v>30</v>
      </c>
      <c r="AB38" s="71"/>
      <c r="AC38" s="71">
        <v>15</v>
      </c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</row>
    <row r="39" spans="1:215" s="29" customFormat="1" ht="20.25" customHeight="1">
      <c r="A39" s="22">
        <v>169</v>
      </c>
      <c r="B39" s="23" t="s">
        <v>89</v>
      </c>
      <c r="C39" s="23" t="s">
        <v>38</v>
      </c>
      <c r="D39" s="24" t="s">
        <v>57</v>
      </c>
      <c r="E39" s="23" t="s">
        <v>38</v>
      </c>
      <c r="F39" s="24" t="s">
        <v>57</v>
      </c>
      <c r="G39" s="24">
        <v>0</v>
      </c>
      <c r="H39" s="24">
        <v>0</v>
      </c>
      <c r="I39" s="24">
        <v>0</v>
      </c>
      <c r="J39" s="25">
        <v>0</v>
      </c>
      <c r="K39" s="25">
        <v>0</v>
      </c>
      <c r="L39" s="24">
        <v>0</v>
      </c>
      <c r="M39" s="24">
        <v>0</v>
      </c>
      <c r="N39" s="24">
        <v>0</v>
      </c>
      <c r="O39" s="24">
        <v>0</v>
      </c>
      <c r="P39" s="24"/>
      <c r="Q39" s="26">
        <f t="shared" si="13"/>
        <v>0</v>
      </c>
      <c r="R39" s="24">
        <v>0</v>
      </c>
      <c r="S39" s="24">
        <v>0</v>
      </c>
      <c r="T39" s="65">
        <v>0</v>
      </c>
      <c r="U39" s="24">
        <v>0</v>
      </c>
      <c r="V39" s="24">
        <v>0</v>
      </c>
      <c r="W39" s="24">
        <v>0</v>
      </c>
      <c r="X39" s="24">
        <v>0</v>
      </c>
      <c r="Y39" s="26">
        <f t="shared" ref="Y39:Y41" si="16">SUM(R39:X39)</f>
        <v>0</v>
      </c>
      <c r="Z39" s="27">
        <f t="shared" si="15"/>
        <v>0</v>
      </c>
      <c r="AA39" s="22">
        <v>31</v>
      </c>
      <c r="AB39" s="22"/>
      <c r="AC39" s="22">
        <v>15</v>
      </c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</row>
    <row r="40" spans="1:215" ht="20.25" customHeight="1">
      <c r="A40" s="71">
        <v>170</v>
      </c>
      <c r="B40" s="72" t="s">
        <v>90</v>
      </c>
      <c r="C40" s="72" t="s">
        <v>38</v>
      </c>
      <c r="D40" s="73" t="s">
        <v>57</v>
      </c>
      <c r="E40" s="72" t="s">
        <v>38</v>
      </c>
      <c r="F40" s="73" t="s">
        <v>57</v>
      </c>
      <c r="G40" s="73">
        <v>0</v>
      </c>
      <c r="H40" s="73">
        <v>0</v>
      </c>
      <c r="I40" s="73">
        <v>0</v>
      </c>
      <c r="J40" s="74">
        <v>0</v>
      </c>
      <c r="K40" s="74">
        <v>0</v>
      </c>
      <c r="L40" s="73">
        <v>0</v>
      </c>
      <c r="M40" s="73">
        <v>0</v>
      </c>
      <c r="N40" s="73">
        <v>0</v>
      </c>
      <c r="O40" s="73">
        <v>0</v>
      </c>
      <c r="P40" s="73"/>
      <c r="Q40" s="75">
        <f t="shared" si="13"/>
        <v>0</v>
      </c>
      <c r="R40" s="73">
        <v>0</v>
      </c>
      <c r="S40" s="73">
        <v>0</v>
      </c>
      <c r="T40" s="76">
        <v>0</v>
      </c>
      <c r="U40" s="73">
        <v>0</v>
      </c>
      <c r="V40" s="73">
        <v>0</v>
      </c>
      <c r="W40" s="73">
        <v>0</v>
      </c>
      <c r="X40" s="73">
        <v>0</v>
      </c>
      <c r="Y40" s="75">
        <f t="shared" si="16"/>
        <v>0</v>
      </c>
      <c r="Z40" s="77">
        <f t="shared" si="15"/>
        <v>0</v>
      </c>
      <c r="AA40" s="71">
        <v>32</v>
      </c>
      <c r="AB40" s="71"/>
      <c r="AC40" s="71">
        <v>15</v>
      </c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</row>
    <row r="41" spans="1:215" s="29" customFormat="1" ht="20.25" customHeight="1">
      <c r="A41" s="22">
        <v>171</v>
      </c>
      <c r="B41" s="23" t="s">
        <v>91</v>
      </c>
      <c r="C41" s="23" t="s">
        <v>38</v>
      </c>
      <c r="D41" s="24" t="s">
        <v>57</v>
      </c>
      <c r="E41" s="23" t="s">
        <v>38</v>
      </c>
      <c r="F41" s="24" t="s">
        <v>57</v>
      </c>
      <c r="G41" s="24">
        <v>0</v>
      </c>
      <c r="H41" s="24">
        <v>0</v>
      </c>
      <c r="I41" s="24">
        <v>0</v>
      </c>
      <c r="J41" s="25">
        <v>0</v>
      </c>
      <c r="K41" s="25">
        <v>0</v>
      </c>
      <c r="L41" s="24">
        <v>0</v>
      </c>
      <c r="M41" s="24">
        <v>0</v>
      </c>
      <c r="N41" s="24">
        <v>0</v>
      </c>
      <c r="O41" s="24">
        <v>0</v>
      </c>
      <c r="P41" s="24"/>
      <c r="Q41" s="26">
        <f t="shared" si="13"/>
        <v>0</v>
      </c>
      <c r="R41" s="24">
        <v>0</v>
      </c>
      <c r="S41" s="24">
        <v>0</v>
      </c>
      <c r="T41" s="65">
        <v>0</v>
      </c>
      <c r="U41" s="24">
        <v>0</v>
      </c>
      <c r="V41" s="24">
        <v>0</v>
      </c>
      <c r="W41" s="24">
        <v>0</v>
      </c>
      <c r="X41" s="24">
        <v>0</v>
      </c>
      <c r="Y41" s="26">
        <f t="shared" si="16"/>
        <v>0</v>
      </c>
      <c r="Z41" s="27">
        <f t="shared" si="15"/>
        <v>0</v>
      </c>
      <c r="AA41" s="22">
        <v>33</v>
      </c>
      <c r="AB41" s="22"/>
      <c r="AC41" s="22">
        <v>15</v>
      </c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</row>
    <row r="42" spans="1:215" ht="20.25" customHeight="1">
      <c r="A42" s="71">
        <v>172</v>
      </c>
      <c r="B42" s="72" t="s">
        <v>92</v>
      </c>
      <c r="C42" s="72" t="s">
        <v>38</v>
      </c>
      <c r="D42" s="73" t="s">
        <v>57</v>
      </c>
      <c r="E42" s="72" t="s">
        <v>38</v>
      </c>
      <c r="F42" s="73" t="s">
        <v>57</v>
      </c>
      <c r="G42" s="73">
        <v>7500</v>
      </c>
      <c r="H42" s="73">
        <v>0</v>
      </c>
      <c r="I42" s="73">
        <v>0</v>
      </c>
      <c r="J42" s="74">
        <v>0</v>
      </c>
      <c r="K42" s="74">
        <v>0</v>
      </c>
      <c r="L42" s="73">
        <v>0</v>
      </c>
      <c r="M42" s="73">
        <v>0</v>
      </c>
      <c r="N42" s="73">
        <v>0</v>
      </c>
      <c r="O42" s="73">
        <v>0</v>
      </c>
      <c r="P42" s="73"/>
      <c r="Q42" s="75">
        <f t="shared" si="13"/>
        <v>7500</v>
      </c>
      <c r="R42" s="73">
        <v>955.27</v>
      </c>
      <c r="S42" s="73">
        <v>0</v>
      </c>
      <c r="T42" s="76">
        <v>0</v>
      </c>
      <c r="U42" s="73">
        <v>0</v>
      </c>
      <c r="V42" s="73">
        <v>0</v>
      </c>
      <c r="W42" s="73">
        <v>0</v>
      </c>
      <c r="X42" s="73">
        <v>0</v>
      </c>
      <c r="Y42" s="75">
        <f t="shared" si="14"/>
        <v>955.27</v>
      </c>
      <c r="Z42" s="77">
        <f t="shared" si="15"/>
        <v>6544.73</v>
      </c>
      <c r="AA42" s="71">
        <v>34</v>
      </c>
      <c r="AB42" s="71"/>
      <c r="AC42" s="71">
        <v>15</v>
      </c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</row>
    <row r="43" spans="1:215" s="29" customFormat="1" ht="20.25" customHeight="1">
      <c r="A43" s="22">
        <v>173</v>
      </c>
      <c r="B43" s="23" t="s">
        <v>93</v>
      </c>
      <c r="C43" s="23" t="s">
        <v>38</v>
      </c>
      <c r="D43" s="24" t="s">
        <v>57</v>
      </c>
      <c r="E43" s="23" t="s">
        <v>38</v>
      </c>
      <c r="F43" s="24" t="s">
        <v>57</v>
      </c>
      <c r="G43" s="24">
        <v>0</v>
      </c>
      <c r="H43" s="24">
        <v>0</v>
      </c>
      <c r="I43" s="24">
        <v>0</v>
      </c>
      <c r="J43" s="25">
        <v>0</v>
      </c>
      <c r="K43" s="25">
        <v>0</v>
      </c>
      <c r="L43" s="24">
        <v>0</v>
      </c>
      <c r="M43" s="24">
        <v>0</v>
      </c>
      <c r="N43" s="24">
        <v>0</v>
      </c>
      <c r="O43" s="24">
        <v>0</v>
      </c>
      <c r="P43" s="24"/>
      <c r="Q43" s="26">
        <f t="shared" si="13"/>
        <v>0</v>
      </c>
      <c r="R43" s="24">
        <v>0</v>
      </c>
      <c r="S43" s="24">
        <v>0</v>
      </c>
      <c r="T43" s="65">
        <v>0</v>
      </c>
      <c r="U43" s="24">
        <v>0</v>
      </c>
      <c r="V43" s="24">
        <v>0</v>
      </c>
      <c r="W43" s="24">
        <v>0</v>
      </c>
      <c r="X43" s="24">
        <v>0</v>
      </c>
      <c r="Y43" s="26">
        <f t="shared" ref="Y43:Y45" si="17">SUM(R43:X43)</f>
        <v>0</v>
      </c>
      <c r="Z43" s="27">
        <f t="shared" si="15"/>
        <v>0</v>
      </c>
      <c r="AA43" s="22">
        <v>35</v>
      </c>
      <c r="AB43" s="22"/>
      <c r="AC43" s="22">
        <v>15</v>
      </c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</row>
    <row r="44" spans="1:215" ht="20.25" customHeight="1">
      <c r="A44" s="71">
        <v>174</v>
      </c>
      <c r="B44" s="72" t="s">
        <v>94</v>
      </c>
      <c r="C44" s="72" t="s">
        <v>38</v>
      </c>
      <c r="D44" s="73" t="s">
        <v>57</v>
      </c>
      <c r="E44" s="72" t="s">
        <v>38</v>
      </c>
      <c r="F44" s="73" t="s">
        <v>57</v>
      </c>
      <c r="G44" s="73">
        <v>0</v>
      </c>
      <c r="H44" s="73">
        <v>0</v>
      </c>
      <c r="I44" s="73">
        <v>0</v>
      </c>
      <c r="J44" s="74">
        <v>0</v>
      </c>
      <c r="K44" s="74">
        <v>0</v>
      </c>
      <c r="L44" s="73">
        <v>0</v>
      </c>
      <c r="M44" s="73">
        <v>0</v>
      </c>
      <c r="N44" s="73">
        <v>0</v>
      </c>
      <c r="O44" s="73">
        <v>0</v>
      </c>
      <c r="P44" s="73"/>
      <c r="Q44" s="75">
        <f t="shared" si="13"/>
        <v>0</v>
      </c>
      <c r="R44" s="73">
        <v>0</v>
      </c>
      <c r="S44" s="73">
        <v>0</v>
      </c>
      <c r="T44" s="76">
        <v>0</v>
      </c>
      <c r="U44" s="73">
        <v>0</v>
      </c>
      <c r="V44" s="73">
        <v>0</v>
      </c>
      <c r="W44" s="73">
        <v>0</v>
      </c>
      <c r="X44" s="73">
        <v>0</v>
      </c>
      <c r="Y44" s="75">
        <f t="shared" si="17"/>
        <v>0</v>
      </c>
      <c r="Z44" s="77">
        <f t="shared" si="15"/>
        <v>0</v>
      </c>
      <c r="AA44" s="71">
        <v>36</v>
      </c>
      <c r="AB44" s="71"/>
      <c r="AC44" s="71">
        <v>1</v>
      </c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</row>
    <row r="45" spans="1:215" s="29" customFormat="1" ht="20.25" customHeight="1">
      <c r="A45" s="22">
        <v>175</v>
      </c>
      <c r="B45" s="23" t="s">
        <v>95</v>
      </c>
      <c r="C45" s="23" t="s">
        <v>38</v>
      </c>
      <c r="D45" s="24" t="s">
        <v>57</v>
      </c>
      <c r="E45" s="23" t="s">
        <v>38</v>
      </c>
      <c r="F45" s="24" t="s">
        <v>57</v>
      </c>
      <c r="G45" s="24">
        <v>0</v>
      </c>
      <c r="H45" s="24">
        <v>0</v>
      </c>
      <c r="I45" s="24">
        <v>0</v>
      </c>
      <c r="J45" s="25">
        <v>0</v>
      </c>
      <c r="K45" s="25">
        <v>0</v>
      </c>
      <c r="L45" s="24">
        <v>0</v>
      </c>
      <c r="M45" s="24">
        <v>0</v>
      </c>
      <c r="N45" s="24">
        <v>0</v>
      </c>
      <c r="O45" s="24">
        <v>0</v>
      </c>
      <c r="P45" s="24"/>
      <c r="Q45" s="26">
        <f>SUM(G45:P45)</f>
        <v>0</v>
      </c>
      <c r="R45" s="24">
        <v>0</v>
      </c>
      <c r="S45" s="24">
        <v>0</v>
      </c>
      <c r="T45" s="65">
        <v>0</v>
      </c>
      <c r="U45" s="24">
        <v>0</v>
      </c>
      <c r="V45" s="24">
        <v>0</v>
      </c>
      <c r="W45" s="24">
        <v>0</v>
      </c>
      <c r="X45" s="24">
        <v>0</v>
      </c>
      <c r="Y45" s="26">
        <f t="shared" si="17"/>
        <v>0</v>
      </c>
      <c r="Z45" s="27">
        <f t="shared" si="15"/>
        <v>0</v>
      </c>
      <c r="AA45" s="22">
        <v>38</v>
      </c>
      <c r="AB45" s="22"/>
      <c r="AC45" s="22">
        <v>1</v>
      </c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</row>
    <row r="46" spans="1:215" ht="20.25" customHeight="1">
      <c r="A46" s="71">
        <v>176</v>
      </c>
      <c r="B46" s="72" t="s">
        <v>96</v>
      </c>
      <c r="C46" s="72" t="s">
        <v>38</v>
      </c>
      <c r="D46" s="73" t="s">
        <v>57</v>
      </c>
      <c r="E46" s="72" t="s">
        <v>38</v>
      </c>
      <c r="F46" s="73" t="s">
        <v>57</v>
      </c>
      <c r="G46" s="73">
        <v>4739</v>
      </c>
      <c r="H46" s="73">
        <v>0</v>
      </c>
      <c r="I46" s="73">
        <v>0</v>
      </c>
      <c r="J46" s="74">
        <v>227.5</v>
      </c>
      <c r="K46" s="74">
        <v>368.5</v>
      </c>
      <c r="L46" s="73">
        <v>0</v>
      </c>
      <c r="M46" s="73">
        <v>0</v>
      </c>
      <c r="N46" s="73">
        <v>0</v>
      </c>
      <c r="O46" s="73">
        <v>0</v>
      </c>
      <c r="P46" s="73"/>
      <c r="Q46" s="75">
        <f>SUM(G46:P46)</f>
        <v>5335</v>
      </c>
      <c r="R46" s="73">
        <v>521.69000000000005</v>
      </c>
      <c r="S46" s="73">
        <f t="shared" ref="S46" si="18">+G46*0.115</f>
        <v>544.98500000000001</v>
      </c>
      <c r="T46" s="76">
        <v>0</v>
      </c>
      <c r="U46" s="73">
        <v>0</v>
      </c>
      <c r="V46" s="73">
        <v>0</v>
      </c>
      <c r="W46" s="73">
        <v>0</v>
      </c>
      <c r="X46" s="73">
        <v>0</v>
      </c>
      <c r="Y46" s="75">
        <f t="shared" ref="Y46:Y51" si="19">SUM(R46:X46)</f>
        <v>1066.6750000000002</v>
      </c>
      <c r="Z46" s="77">
        <f>+Q46-Y46</f>
        <v>4268.3249999999998</v>
      </c>
      <c r="AA46" s="71">
        <v>39</v>
      </c>
      <c r="AB46" s="71"/>
      <c r="AC46" s="71">
        <v>1</v>
      </c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</row>
    <row r="47" spans="1:215" s="29" customFormat="1" ht="20.25" customHeight="1">
      <c r="A47" s="22">
        <v>177</v>
      </c>
      <c r="B47" s="23" t="s">
        <v>98</v>
      </c>
      <c r="C47" s="23" t="s">
        <v>38</v>
      </c>
      <c r="D47" s="24" t="s">
        <v>57</v>
      </c>
      <c r="E47" s="23" t="s">
        <v>38</v>
      </c>
      <c r="F47" s="24" t="s">
        <v>57</v>
      </c>
      <c r="G47" s="24">
        <v>9000</v>
      </c>
      <c r="H47" s="24">
        <v>0</v>
      </c>
      <c r="I47" s="24">
        <v>0</v>
      </c>
      <c r="J47" s="25">
        <v>0</v>
      </c>
      <c r="K47" s="25">
        <v>0</v>
      </c>
      <c r="L47" s="24">
        <v>0</v>
      </c>
      <c r="M47" s="24">
        <v>0</v>
      </c>
      <c r="N47" s="24">
        <v>0</v>
      </c>
      <c r="O47" s="24">
        <v>0</v>
      </c>
      <c r="P47" s="24"/>
      <c r="Q47" s="26">
        <f>SUM(G47:P47)</f>
        <v>9000</v>
      </c>
      <c r="R47" s="24">
        <v>1169.3499999999999</v>
      </c>
      <c r="S47" s="24">
        <v>0</v>
      </c>
      <c r="T47" s="65">
        <v>0</v>
      </c>
      <c r="U47" s="24">
        <v>0</v>
      </c>
      <c r="V47" s="24">
        <v>0</v>
      </c>
      <c r="W47" s="24">
        <v>0</v>
      </c>
      <c r="X47" s="24">
        <v>0</v>
      </c>
      <c r="Y47" s="26">
        <f t="shared" si="19"/>
        <v>1169.3499999999999</v>
      </c>
      <c r="Z47" s="27">
        <f>+Q47-Y47</f>
        <v>7830.65</v>
      </c>
      <c r="AA47" s="22">
        <v>39</v>
      </c>
      <c r="AB47" s="22"/>
      <c r="AC47" s="22">
        <v>1</v>
      </c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</row>
    <row r="48" spans="1:215" ht="20.25" customHeight="1">
      <c r="A48" s="71">
        <v>178</v>
      </c>
      <c r="B48" s="72" t="s">
        <v>100</v>
      </c>
      <c r="C48" s="72" t="s">
        <v>38</v>
      </c>
      <c r="D48" s="73" t="s">
        <v>57</v>
      </c>
      <c r="E48" s="72" t="s">
        <v>38</v>
      </c>
      <c r="F48" s="73" t="s">
        <v>57</v>
      </c>
      <c r="G48" s="73">
        <v>9000</v>
      </c>
      <c r="H48" s="73">
        <v>0</v>
      </c>
      <c r="I48" s="73">
        <v>0</v>
      </c>
      <c r="J48" s="74">
        <v>0</v>
      </c>
      <c r="K48" s="74">
        <v>0</v>
      </c>
      <c r="L48" s="73">
        <v>0</v>
      </c>
      <c r="M48" s="73">
        <v>0</v>
      </c>
      <c r="N48" s="73">
        <v>0</v>
      </c>
      <c r="O48" s="73">
        <v>0</v>
      </c>
      <c r="P48" s="73"/>
      <c r="Q48" s="75">
        <f>SUM(G48:P48)</f>
        <v>9000</v>
      </c>
      <c r="R48" s="73">
        <v>1284.23</v>
      </c>
      <c r="S48" s="73">
        <v>0</v>
      </c>
      <c r="T48" s="76">
        <v>0</v>
      </c>
      <c r="U48" s="73">
        <v>0</v>
      </c>
      <c r="V48" s="73">
        <v>0</v>
      </c>
      <c r="W48" s="73">
        <v>0</v>
      </c>
      <c r="X48" s="73">
        <v>0</v>
      </c>
      <c r="Y48" s="75">
        <f t="shared" si="19"/>
        <v>1284.23</v>
      </c>
      <c r="Z48" s="77">
        <f>+Q48-Y48</f>
        <v>7715.77</v>
      </c>
      <c r="AA48" s="71">
        <v>39</v>
      </c>
      <c r="AB48" s="71"/>
      <c r="AC48" s="71">
        <v>1</v>
      </c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</row>
    <row r="49" spans="1:215" s="29" customFormat="1" ht="20.25" customHeight="1">
      <c r="A49" s="22"/>
      <c r="B49" s="23" t="s">
        <v>103</v>
      </c>
      <c r="C49" s="23" t="s">
        <v>38</v>
      </c>
      <c r="D49" s="24" t="s">
        <v>57</v>
      </c>
      <c r="E49" s="23" t="s">
        <v>38</v>
      </c>
      <c r="F49" s="24" t="s">
        <v>57</v>
      </c>
      <c r="G49" s="24">
        <v>9000</v>
      </c>
      <c r="H49" s="24">
        <v>0</v>
      </c>
      <c r="I49" s="24">
        <v>0</v>
      </c>
      <c r="J49" s="25">
        <v>0</v>
      </c>
      <c r="K49" s="25">
        <v>0</v>
      </c>
      <c r="L49" s="24">
        <v>0</v>
      </c>
      <c r="M49" s="24">
        <v>0</v>
      </c>
      <c r="N49" s="24">
        <v>0</v>
      </c>
      <c r="O49" s="24">
        <v>0</v>
      </c>
      <c r="P49" s="24"/>
      <c r="Q49" s="26">
        <v>12750</v>
      </c>
      <c r="R49" s="24">
        <v>2126.09</v>
      </c>
      <c r="S49" s="24">
        <v>0</v>
      </c>
      <c r="T49" s="65">
        <v>0</v>
      </c>
      <c r="U49" s="24">
        <v>0</v>
      </c>
      <c r="V49" s="24">
        <v>0</v>
      </c>
      <c r="W49" s="24">
        <v>0</v>
      </c>
      <c r="X49" s="24">
        <v>0</v>
      </c>
      <c r="Y49" s="26">
        <f t="shared" si="19"/>
        <v>2126.09</v>
      </c>
      <c r="Z49" s="27">
        <f>+Q49-Y49</f>
        <v>10623.91</v>
      </c>
      <c r="AA49" s="22">
        <v>39</v>
      </c>
      <c r="AB49" s="22"/>
      <c r="AC49" s="22">
        <v>1</v>
      </c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</row>
    <row r="50" spans="1:215" ht="20.25" customHeight="1">
      <c r="A50" s="71"/>
      <c r="B50" t="s">
        <v>104</v>
      </c>
      <c r="C50" s="72" t="s">
        <v>38</v>
      </c>
      <c r="D50" s="73" t="s">
        <v>57</v>
      </c>
      <c r="E50" s="72" t="s">
        <v>38</v>
      </c>
      <c r="F50" s="73" t="s">
        <v>57</v>
      </c>
      <c r="G50" s="73">
        <v>0</v>
      </c>
      <c r="H50" s="73">
        <v>0</v>
      </c>
      <c r="I50" s="73">
        <v>0</v>
      </c>
      <c r="J50" s="74">
        <v>0</v>
      </c>
      <c r="K50" s="74">
        <v>0</v>
      </c>
      <c r="L50" s="73">
        <v>0</v>
      </c>
      <c r="M50" s="73">
        <v>0</v>
      </c>
      <c r="N50" s="73">
        <v>0</v>
      </c>
      <c r="O50" s="73">
        <v>0</v>
      </c>
      <c r="P50" s="73"/>
      <c r="Q50" s="75">
        <v>0</v>
      </c>
      <c r="R50" s="73">
        <v>0</v>
      </c>
      <c r="S50" s="73">
        <v>0</v>
      </c>
      <c r="T50" s="76">
        <v>0</v>
      </c>
      <c r="U50" s="73">
        <v>0</v>
      </c>
      <c r="V50" s="73">
        <v>0</v>
      </c>
      <c r="W50" s="73">
        <v>0</v>
      </c>
      <c r="X50" s="73">
        <v>0</v>
      </c>
      <c r="Y50" s="75">
        <f t="shared" si="19"/>
        <v>0</v>
      </c>
      <c r="Z50" s="77">
        <f t="shared" ref="Z50:Z51" si="20">+Q50-Y50</f>
        <v>0</v>
      </c>
      <c r="AA50" s="71">
        <v>32</v>
      </c>
      <c r="AB50" s="71"/>
      <c r="AC50" s="71">
        <v>15</v>
      </c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</row>
    <row r="51" spans="1:215" s="29" customFormat="1" ht="20.25" customHeight="1">
      <c r="A51" s="22"/>
      <c r="B51" s="28" t="s">
        <v>105</v>
      </c>
      <c r="C51" s="23" t="s">
        <v>38</v>
      </c>
      <c r="D51" s="24" t="s">
        <v>57</v>
      </c>
      <c r="E51" s="23" t="s">
        <v>38</v>
      </c>
      <c r="F51" s="24" t="s">
        <v>57</v>
      </c>
      <c r="G51" s="24">
        <v>0</v>
      </c>
      <c r="H51" s="24">
        <v>0</v>
      </c>
      <c r="I51" s="24">
        <v>0</v>
      </c>
      <c r="J51" s="25">
        <v>0</v>
      </c>
      <c r="K51" s="25">
        <v>0</v>
      </c>
      <c r="L51" s="24">
        <v>0</v>
      </c>
      <c r="M51" s="24">
        <v>0</v>
      </c>
      <c r="N51" s="24">
        <v>0</v>
      </c>
      <c r="O51" s="24">
        <v>0</v>
      </c>
      <c r="P51" s="24"/>
      <c r="Q51" s="26">
        <v>0</v>
      </c>
      <c r="R51" s="24">
        <v>0</v>
      </c>
      <c r="S51" s="24">
        <v>0</v>
      </c>
      <c r="T51" s="65">
        <v>0</v>
      </c>
      <c r="U51" s="24">
        <v>0</v>
      </c>
      <c r="V51" s="24">
        <v>0</v>
      </c>
      <c r="W51" s="24">
        <v>0</v>
      </c>
      <c r="X51" s="24">
        <v>0</v>
      </c>
      <c r="Y51" s="26">
        <f t="shared" si="19"/>
        <v>0</v>
      </c>
      <c r="Z51" s="27">
        <f t="shared" si="20"/>
        <v>0</v>
      </c>
      <c r="AA51" s="22">
        <v>33</v>
      </c>
      <c r="AB51" s="22"/>
      <c r="AC51" s="22">
        <v>15</v>
      </c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</row>
    <row r="52" spans="1:215" s="37" customFormat="1" ht="20.25" customHeight="1">
      <c r="A52" s="30"/>
      <c r="B52" s="31"/>
      <c r="C52" s="31"/>
      <c r="D52" s="31"/>
      <c r="E52" s="31"/>
      <c r="F52" s="31"/>
      <c r="G52" s="32"/>
      <c r="H52" s="32"/>
      <c r="I52" s="32"/>
      <c r="J52" s="33"/>
      <c r="K52" s="33"/>
      <c r="L52" s="32"/>
      <c r="M52" s="32"/>
      <c r="N52" s="32"/>
      <c r="O52" s="32"/>
      <c r="P52" s="32"/>
      <c r="Q52" s="34"/>
      <c r="R52" s="32"/>
      <c r="S52" s="32"/>
      <c r="T52" s="40"/>
      <c r="U52" s="32"/>
      <c r="V52" s="32"/>
      <c r="W52" s="32"/>
      <c r="X52" s="32"/>
      <c r="Y52" s="34"/>
      <c r="Z52" s="35"/>
      <c r="AA52" s="30"/>
      <c r="AB52" s="30"/>
      <c r="AC52" s="30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</row>
    <row r="53" spans="1:215" s="29" customFormat="1" ht="20.25" customHeight="1">
      <c r="A53" s="22"/>
      <c r="B53" s="23"/>
      <c r="C53" s="23"/>
      <c r="D53" s="23"/>
      <c r="E53" s="23"/>
      <c r="F53" s="23"/>
      <c r="G53" s="24"/>
      <c r="H53" s="24"/>
      <c r="I53" s="24"/>
      <c r="J53" s="25"/>
      <c r="K53" s="25"/>
      <c r="L53" s="24"/>
      <c r="M53" s="24"/>
      <c r="N53" s="24"/>
      <c r="O53" s="24"/>
      <c r="P53" s="24"/>
      <c r="Q53" s="26"/>
      <c r="R53" s="24"/>
      <c r="S53" s="24"/>
      <c r="T53" s="65"/>
      <c r="U53" s="24"/>
      <c r="V53" s="24"/>
      <c r="W53" s="24"/>
      <c r="X53" s="24"/>
      <c r="Y53" s="26"/>
      <c r="Z53" s="27"/>
      <c r="AA53" s="22"/>
      <c r="AB53" s="22"/>
      <c r="AC53" s="22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</row>
    <row r="54" spans="1:215" s="46" customFormat="1" ht="17.25" customHeight="1" thickBot="1">
      <c r="A54" s="41"/>
      <c r="B54" s="42"/>
      <c r="C54" s="42"/>
      <c r="D54" s="31"/>
      <c r="E54" s="47"/>
      <c r="F54" s="67"/>
      <c r="G54" s="43">
        <f>SUM(G9:G53)</f>
        <v>293752.59999999998</v>
      </c>
      <c r="H54" s="43">
        <f>SUM(H9:H53)</f>
        <v>0</v>
      </c>
      <c r="I54" s="43">
        <f>SUM(I9:I53)</f>
        <v>0</v>
      </c>
      <c r="J54" s="43">
        <f>SUM(J9:J53)</f>
        <v>10537</v>
      </c>
      <c r="K54" s="43">
        <f>SUM(K9:K53)</f>
        <v>14719.5</v>
      </c>
      <c r="L54" s="43">
        <f t="shared" ref="L54:Z54" si="21">SUM(L9:L53)</f>
        <v>1258.7799999999997</v>
      </c>
      <c r="M54" s="43">
        <f t="shared" si="21"/>
        <v>0</v>
      </c>
      <c r="N54" s="43">
        <f t="shared" si="21"/>
        <v>0</v>
      </c>
      <c r="O54" s="43">
        <f t="shared" si="21"/>
        <v>0</v>
      </c>
      <c r="P54" s="43">
        <f t="shared" si="21"/>
        <v>0</v>
      </c>
      <c r="Q54" s="43">
        <f>SUM(Q9:Q53)</f>
        <v>324017.87999999995</v>
      </c>
      <c r="R54" s="43">
        <f>SUM(R9:R53)</f>
        <v>51590.19</v>
      </c>
      <c r="S54" s="43">
        <f t="shared" si="21"/>
        <v>28951.553000000011</v>
      </c>
      <c r="T54" s="43">
        <f t="shared" si="21"/>
        <v>0</v>
      </c>
      <c r="U54" s="43">
        <f t="shared" si="21"/>
        <v>0</v>
      </c>
      <c r="V54" s="43">
        <f t="shared" si="21"/>
        <v>0</v>
      </c>
      <c r="W54" s="43">
        <f t="shared" si="21"/>
        <v>46953.849999999991</v>
      </c>
      <c r="X54" s="43">
        <f t="shared" si="21"/>
        <v>2750</v>
      </c>
      <c r="Y54" s="43">
        <f t="shared" si="21"/>
        <v>130245.59300000004</v>
      </c>
      <c r="Z54" s="43">
        <f t="shared" si="21"/>
        <v>193772.28700000004</v>
      </c>
      <c r="AA54" s="44"/>
      <c r="AB54" s="44"/>
      <c r="AC54" s="44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  <c r="HF54" s="45"/>
      <c r="HG54" s="45"/>
    </row>
    <row r="55" spans="1:215" ht="14.25" customHeight="1" thickTop="1">
      <c r="A55" s="47"/>
      <c r="D55" s="67"/>
      <c r="E55" s="67"/>
      <c r="F55" s="67"/>
      <c r="J55" s="47"/>
      <c r="K55" s="47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  <c r="HD55" s="50"/>
    </row>
    <row r="56" spans="1:215" ht="15">
      <c r="A56" s="67"/>
      <c r="B56" s="67"/>
      <c r="C56" s="67"/>
      <c r="D56" s="67"/>
      <c r="J56" s="47"/>
      <c r="K56" s="47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</row>
    <row r="57" spans="1:215" ht="15">
      <c r="A57" s="51"/>
      <c r="B57" s="51"/>
      <c r="K57" s="47"/>
      <c r="L57" s="84"/>
      <c r="M57" s="84"/>
      <c r="N57" s="84"/>
      <c r="O57" s="84"/>
      <c r="P57" s="84"/>
      <c r="Q57" s="84"/>
      <c r="R57" s="84"/>
      <c r="S57" s="51"/>
      <c r="T57" s="51"/>
      <c r="U57" s="51"/>
      <c r="V57" s="51"/>
      <c r="W57" s="51"/>
      <c r="X57" s="51"/>
      <c r="Y57" s="49"/>
      <c r="AA57" s="51"/>
      <c r="AB57" s="51"/>
      <c r="AC57" s="51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</row>
    <row r="58" spans="1:215" ht="46.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</row>
    <row r="59" spans="1:215" ht="15">
      <c r="A59" s="67"/>
      <c r="B59" s="67"/>
      <c r="C59" s="67"/>
      <c r="D59" s="67"/>
      <c r="E59" s="51"/>
      <c r="K59" s="51"/>
      <c r="L59" s="84"/>
      <c r="M59" s="84"/>
      <c r="N59" s="84"/>
      <c r="O59" s="84"/>
      <c r="P59" s="84"/>
      <c r="Q59" s="84"/>
      <c r="R59" s="84"/>
      <c r="W59" s="67"/>
      <c r="Y59" s="49"/>
      <c r="Z59" s="52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</row>
    <row r="60" spans="1:215" ht="15">
      <c r="A60" s="51"/>
      <c r="B60" s="51"/>
      <c r="C60" s="51"/>
      <c r="E60" s="31"/>
      <c r="F60" s="67"/>
      <c r="K60" s="51"/>
      <c r="L60" s="84"/>
      <c r="M60" s="84"/>
      <c r="N60" s="84"/>
      <c r="O60" s="84"/>
      <c r="P60" s="84"/>
      <c r="Q60" s="84"/>
      <c r="R60" s="84"/>
      <c r="S60" s="51"/>
      <c r="T60" s="51"/>
      <c r="U60" s="51"/>
      <c r="V60" s="51"/>
      <c r="W60" s="51"/>
      <c r="X60" s="51"/>
      <c r="Y60" s="49"/>
      <c r="AA60" s="51"/>
      <c r="AB60" s="51"/>
      <c r="AC60" s="51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</row>
    <row r="61" spans="1:215" s="37" customFormat="1" ht="20.25" customHeight="1">
      <c r="A61" s="30"/>
      <c r="B61" s="31"/>
      <c r="C61" s="31"/>
      <c r="D61" s="67"/>
      <c r="E61" s="47"/>
      <c r="F61" s="51"/>
      <c r="G61" s="32"/>
      <c r="H61" s="32"/>
      <c r="I61" s="32"/>
      <c r="J61" s="33"/>
      <c r="K61" s="33"/>
      <c r="L61" s="32"/>
      <c r="M61" s="32"/>
      <c r="N61" s="32"/>
      <c r="O61" s="32"/>
      <c r="P61" s="32"/>
      <c r="Q61" s="34"/>
      <c r="R61" s="32"/>
      <c r="S61" s="32"/>
      <c r="T61" s="32"/>
      <c r="U61" s="32"/>
      <c r="V61" s="32"/>
      <c r="W61" s="32"/>
      <c r="X61" s="32"/>
      <c r="Y61" s="34"/>
      <c r="Z61" s="35"/>
      <c r="AA61" s="30"/>
      <c r="AB61" s="30"/>
      <c r="AC61" s="30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</row>
    <row r="62" spans="1:215" ht="12.75">
      <c r="D62" s="51"/>
      <c r="E62" s="42"/>
    </row>
    <row r="63" spans="1:215" s="46" customFormat="1" ht="17.25" customHeight="1">
      <c r="A63" s="41"/>
      <c r="B63" s="42"/>
      <c r="C63" s="42"/>
      <c r="D63" s="47"/>
      <c r="E63" s="47"/>
      <c r="F63" s="47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44"/>
      <c r="AB63" s="44"/>
      <c r="AC63" s="44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</row>
    <row r="64" spans="1:215" ht="14.25" customHeight="1">
      <c r="A64" s="47"/>
      <c r="E64" s="67"/>
      <c r="F64" s="58"/>
      <c r="J64" s="47"/>
      <c r="K64" s="47"/>
      <c r="L64" s="84"/>
      <c r="M64" s="84"/>
      <c r="N64" s="84"/>
      <c r="O64" s="84"/>
      <c r="P64" s="84"/>
      <c r="Q64" s="84"/>
      <c r="R64" s="84"/>
      <c r="W64" s="48"/>
      <c r="Y64" s="49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</row>
    <row r="65" spans="1:214" ht="15">
      <c r="A65" s="67"/>
      <c r="B65" s="67"/>
      <c r="C65" s="67"/>
      <c r="D65" s="58"/>
      <c r="E65" s="51"/>
      <c r="K65" s="51"/>
      <c r="L65" s="84"/>
      <c r="M65" s="84"/>
      <c r="N65" s="84"/>
      <c r="O65" s="84"/>
      <c r="P65" s="84"/>
      <c r="Q65" s="84"/>
      <c r="R65" s="84"/>
      <c r="W65" s="67"/>
      <c r="Y65" s="49"/>
      <c r="Z65" s="52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</row>
    <row r="66" spans="1:214" ht="15">
      <c r="A66" s="51"/>
      <c r="B66" s="51"/>
      <c r="C66" s="51"/>
      <c r="K66" s="51"/>
      <c r="L66" s="84"/>
      <c r="M66" s="84"/>
      <c r="N66" s="84"/>
      <c r="O66" s="84"/>
      <c r="P66" s="84"/>
      <c r="Q66" s="84"/>
      <c r="R66" s="84"/>
      <c r="S66" s="51"/>
      <c r="T66" s="51"/>
      <c r="U66" s="51"/>
      <c r="V66" s="51"/>
      <c r="W66" s="51"/>
      <c r="X66" s="51"/>
      <c r="Y66" s="49"/>
      <c r="AA66" s="51"/>
      <c r="AB66" s="51"/>
      <c r="AC66" s="51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</row>
    <row r="67" spans="1:214" ht="15">
      <c r="F67" s="51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</row>
    <row r="68" spans="1:214" ht="15">
      <c r="D68" s="51"/>
      <c r="E68" s="58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</row>
    <row r="69" spans="1:214" s="46" customFormat="1" ht="15">
      <c r="A69" s="41"/>
      <c r="B69" s="42"/>
      <c r="C69" s="58"/>
      <c r="D69" s="47"/>
      <c r="E69" s="47"/>
      <c r="F69" s="47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44"/>
      <c r="AB69" s="44"/>
      <c r="AC69" s="44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</row>
    <row r="70" spans="1:214">
      <c r="A70" s="47"/>
      <c r="J70" s="47"/>
      <c r="K70" s="47"/>
      <c r="L70" s="84"/>
      <c r="M70" s="84"/>
      <c r="N70" s="84"/>
      <c r="O70" s="84"/>
      <c r="P70" s="84"/>
      <c r="Q70" s="84"/>
      <c r="R70" s="84"/>
      <c r="W70" s="48"/>
      <c r="Y70" s="49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</row>
    <row r="71" spans="1:214" ht="15">
      <c r="A71" s="67"/>
      <c r="B71" s="67"/>
      <c r="E71" s="51"/>
      <c r="K71" s="51"/>
      <c r="L71" s="84"/>
      <c r="M71" s="84"/>
      <c r="N71" s="84"/>
      <c r="O71" s="84"/>
      <c r="P71" s="84"/>
      <c r="Q71" s="84"/>
      <c r="R71" s="84"/>
      <c r="W71" s="67"/>
      <c r="Y71" s="49"/>
      <c r="Z71" s="52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</row>
    <row r="72" spans="1:214" ht="15">
      <c r="A72" s="51"/>
      <c r="B72" s="51"/>
      <c r="C72" s="51"/>
      <c r="K72" s="51"/>
      <c r="L72" s="84"/>
      <c r="M72" s="84"/>
      <c r="N72" s="84"/>
      <c r="O72" s="84"/>
      <c r="P72" s="84"/>
      <c r="Q72" s="84"/>
      <c r="R72" s="84"/>
      <c r="S72" s="51"/>
      <c r="T72" s="51"/>
      <c r="U72" s="51"/>
      <c r="V72" s="51"/>
      <c r="W72" s="67"/>
      <c r="X72" s="59"/>
      <c r="Y72" s="49"/>
      <c r="AA72" s="51"/>
      <c r="AB72" s="51"/>
      <c r="AC72" s="51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</row>
    <row r="73" spans="1:214" ht="15">
      <c r="W73" s="67"/>
      <c r="X73" s="59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</row>
    <row r="74" spans="1:214" ht="15">
      <c r="W74" s="67"/>
      <c r="X74" s="59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</row>
    <row r="75" spans="1:214" ht="15">
      <c r="W75" s="67"/>
      <c r="X75" s="59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</row>
    <row r="76" spans="1:214" ht="15">
      <c r="W76" s="67"/>
      <c r="X76" s="59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</row>
    <row r="77" spans="1:214" ht="15">
      <c r="W77" s="67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</row>
    <row r="78" spans="1:214" ht="15"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</row>
    <row r="79" spans="1:214" ht="15"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</row>
    <row r="80" spans="1:214" ht="15"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  <c r="HC80" s="53"/>
    </row>
    <row r="81" spans="30:211" ht="15"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  <c r="HC81" s="53"/>
    </row>
    <row r="82" spans="30:211"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</row>
    <row r="83" spans="30:211" ht="15"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</row>
    <row r="84" spans="30:211" ht="15"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</row>
    <row r="85" spans="30:211" ht="15"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  <c r="HC85" s="53"/>
    </row>
    <row r="86" spans="30:211"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</row>
    <row r="87" spans="30:211" ht="15"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</row>
    <row r="88" spans="30:211" ht="15"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</row>
    <row r="89" spans="30:211" ht="15"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</row>
    <row r="90" spans="30:211" ht="15"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</row>
    <row r="91" spans="30:211" ht="15"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</row>
    <row r="92" spans="30:211" ht="15"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</row>
    <row r="93" spans="30:211" ht="15"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</row>
    <row r="94" spans="30:211" ht="15"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</row>
    <row r="95" spans="30:211" ht="15"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</row>
    <row r="96" spans="30:211" ht="15"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</row>
    <row r="97" spans="30:211" ht="15"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</row>
    <row r="98" spans="30:211" ht="15"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</row>
    <row r="99" spans="30:211" ht="15"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</row>
    <row r="100" spans="30:211" ht="15"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</row>
    <row r="101" spans="30:211"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  <c r="HC101" s="50"/>
    </row>
    <row r="102" spans="30:211" ht="15"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</row>
    <row r="103" spans="30:211" ht="15"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</row>
    <row r="104" spans="30:211" ht="15"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</row>
    <row r="105" spans="30:211"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  <c r="GZ105" s="50"/>
      <c r="HA105" s="50"/>
      <c r="HB105" s="50"/>
      <c r="HC105" s="50"/>
    </row>
    <row r="106" spans="30:211" ht="15"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</row>
    <row r="107" spans="30:211" ht="15"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</row>
    <row r="108" spans="30:211" ht="15"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</row>
    <row r="109" spans="30:211" ht="15"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</row>
    <row r="110" spans="30:211" ht="15"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</row>
    <row r="111" spans="30:211" ht="15"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</row>
    <row r="112" spans="30:211" ht="15"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</row>
    <row r="113" spans="30:211" ht="15"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</row>
    <row r="114" spans="30:211" ht="15"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</row>
    <row r="115" spans="30:211" ht="15"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</row>
    <row r="116" spans="30:211" ht="15"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</row>
    <row r="117" spans="30:211" ht="15"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</row>
    <row r="118" spans="30:211" ht="15"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</row>
    <row r="119" spans="30:211" ht="15"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</row>
    <row r="120" spans="30:211" ht="15"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</row>
    <row r="121" spans="30:211" ht="15"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</row>
    <row r="122" spans="30:211" ht="15"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</row>
    <row r="123" spans="30:211"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0"/>
      <c r="DB123" s="50"/>
      <c r="DC123" s="50"/>
      <c r="DD123" s="50"/>
      <c r="DE123" s="50"/>
      <c r="DF123" s="50"/>
      <c r="DG123" s="50"/>
      <c r="DH123" s="50"/>
      <c r="DI123" s="50"/>
      <c r="DJ123" s="50"/>
      <c r="DK123" s="50"/>
      <c r="DL123" s="50"/>
      <c r="DM123" s="50"/>
      <c r="DN123" s="50"/>
      <c r="DO123" s="50"/>
      <c r="DP123" s="50"/>
      <c r="DQ123" s="50"/>
      <c r="DR123" s="50"/>
      <c r="DS123" s="50"/>
      <c r="DT123" s="50"/>
      <c r="DU123" s="50"/>
      <c r="DV123" s="50"/>
      <c r="DW123" s="50"/>
      <c r="DX123" s="50"/>
      <c r="DY123" s="50"/>
      <c r="DZ123" s="50"/>
      <c r="EA123" s="50"/>
      <c r="EB123" s="50"/>
      <c r="EC123" s="50"/>
      <c r="ED123" s="50"/>
      <c r="EE123" s="50"/>
      <c r="EF123" s="50"/>
      <c r="EG123" s="50"/>
      <c r="EH123" s="50"/>
      <c r="EI123" s="50"/>
      <c r="EJ123" s="50"/>
      <c r="EK123" s="50"/>
      <c r="EL123" s="50"/>
      <c r="EM123" s="50"/>
      <c r="EN123" s="50"/>
      <c r="EO123" s="50"/>
      <c r="EP123" s="50"/>
      <c r="EQ123" s="50"/>
      <c r="ER123" s="50"/>
      <c r="ES123" s="50"/>
      <c r="ET123" s="50"/>
      <c r="EU123" s="50"/>
      <c r="EV123" s="50"/>
      <c r="EW123" s="50"/>
      <c r="EX123" s="50"/>
      <c r="EY123" s="50"/>
      <c r="EZ123" s="50"/>
      <c r="FA123" s="50"/>
      <c r="FB123" s="50"/>
      <c r="FC123" s="50"/>
      <c r="FD123" s="50"/>
      <c r="FE123" s="50"/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0"/>
      <c r="GH123" s="50"/>
      <c r="GI123" s="50"/>
      <c r="GJ123" s="50"/>
      <c r="GK123" s="50"/>
      <c r="GL123" s="50"/>
      <c r="GM123" s="50"/>
      <c r="GN123" s="50"/>
      <c r="GO123" s="50"/>
      <c r="GP123" s="50"/>
      <c r="GQ123" s="50"/>
      <c r="GR123" s="50"/>
      <c r="GS123" s="50"/>
      <c r="GT123" s="50"/>
      <c r="GU123" s="50"/>
      <c r="GV123" s="50"/>
      <c r="GW123" s="50"/>
      <c r="GX123" s="50"/>
      <c r="GY123" s="50"/>
      <c r="GZ123" s="50"/>
      <c r="HA123" s="50"/>
      <c r="HB123" s="50"/>
      <c r="HC123" s="50"/>
    </row>
    <row r="124" spans="30:211" ht="15"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</row>
    <row r="125" spans="30:211" ht="15"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</row>
    <row r="126" spans="30:211" ht="15"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</row>
    <row r="127" spans="30:211"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50"/>
      <c r="CO127" s="50"/>
      <c r="CP127" s="50"/>
      <c r="CQ127" s="50"/>
      <c r="CR127" s="50"/>
      <c r="CS127" s="50"/>
      <c r="CT127" s="50"/>
      <c r="CU127" s="50"/>
      <c r="CV127" s="50"/>
      <c r="CW127" s="50"/>
      <c r="CX127" s="50"/>
      <c r="CY127" s="50"/>
      <c r="CZ127" s="50"/>
      <c r="DA127" s="50"/>
      <c r="DB127" s="50"/>
      <c r="DC127" s="50"/>
      <c r="DD127" s="50"/>
      <c r="DE127" s="50"/>
      <c r="DF127" s="50"/>
      <c r="DG127" s="50"/>
      <c r="DH127" s="50"/>
      <c r="DI127" s="50"/>
      <c r="DJ127" s="50"/>
      <c r="DK127" s="50"/>
      <c r="DL127" s="50"/>
      <c r="DM127" s="50"/>
      <c r="DN127" s="50"/>
      <c r="DO127" s="50"/>
      <c r="DP127" s="50"/>
      <c r="DQ127" s="50"/>
      <c r="DR127" s="50"/>
      <c r="DS127" s="50"/>
      <c r="DT127" s="50"/>
      <c r="DU127" s="50"/>
      <c r="DV127" s="50"/>
      <c r="DW127" s="50"/>
      <c r="DX127" s="50"/>
      <c r="DY127" s="50"/>
      <c r="DZ127" s="50"/>
      <c r="EA127" s="50"/>
      <c r="EB127" s="50"/>
      <c r="EC127" s="50"/>
      <c r="ED127" s="50"/>
      <c r="EE127" s="50"/>
      <c r="EF127" s="50"/>
      <c r="EG127" s="50"/>
      <c r="EH127" s="50"/>
      <c r="EI127" s="50"/>
      <c r="EJ127" s="50"/>
      <c r="EK127" s="50"/>
      <c r="EL127" s="50"/>
      <c r="EM127" s="50"/>
      <c r="EN127" s="50"/>
      <c r="EO127" s="50"/>
      <c r="EP127" s="50"/>
      <c r="EQ127" s="50"/>
      <c r="ER127" s="50"/>
      <c r="ES127" s="50"/>
      <c r="ET127" s="50"/>
      <c r="EU127" s="50"/>
      <c r="EV127" s="50"/>
      <c r="EW127" s="50"/>
      <c r="EX127" s="50"/>
      <c r="EY127" s="50"/>
      <c r="EZ127" s="50"/>
      <c r="FA127" s="50"/>
      <c r="FB127" s="50"/>
      <c r="FC127" s="50"/>
      <c r="FD127" s="50"/>
      <c r="FE127" s="50"/>
      <c r="FF127" s="50"/>
      <c r="FG127" s="50"/>
      <c r="FH127" s="50"/>
      <c r="FI127" s="50"/>
      <c r="FJ127" s="50"/>
      <c r="FK127" s="50"/>
      <c r="FL127" s="50"/>
      <c r="FM127" s="50"/>
      <c r="FN127" s="50"/>
      <c r="FO127" s="50"/>
      <c r="FP127" s="50"/>
      <c r="FQ127" s="50"/>
      <c r="FR127" s="50"/>
      <c r="FS127" s="50"/>
      <c r="FT127" s="50"/>
      <c r="FU127" s="50"/>
      <c r="FV127" s="50"/>
      <c r="FW127" s="50"/>
      <c r="FX127" s="50"/>
      <c r="FY127" s="50"/>
      <c r="FZ127" s="50"/>
      <c r="GA127" s="50"/>
      <c r="GB127" s="50"/>
      <c r="GC127" s="50"/>
      <c r="GD127" s="50"/>
      <c r="GE127" s="50"/>
      <c r="GF127" s="50"/>
      <c r="GG127" s="50"/>
      <c r="GH127" s="50"/>
      <c r="GI127" s="50"/>
      <c r="GJ127" s="50"/>
      <c r="GK127" s="50"/>
      <c r="GL127" s="50"/>
      <c r="GM127" s="50"/>
      <c r="GN127" s="50"/>
      <c r="GO127" s="50"/>
      <c r="GP127" s="50"/>
      <c r="GQ127" s="50"/>
      <c r="GR127" s="50"/>
      <c r="GS127" s="50"/>
      <c r="GT127" s="50"/>
      <c r="GU127" s="50"/>
      <c r="GV127" s="50"/>
      <c r="GW127" s="50"/>
      <c r="GX127" s="50"/>
      <c r="GY127" s="50"/>
      <c r="GZ127" s="50"/>
      <c r="HA127" s="50"/>
      <c r="HB127" s="50"/>
      <c r="HC127" s="50"/>
    </row>
    <row r="128" spans="30:211" ht="15"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</row>
    <row r="129" spans="30:211" ht="15"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</row>
    <row r="130" spans="30:211" ht="15"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</row>
    <row r="131" spans="30:211" ht="15"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</row>
    <row r="132" spans="30:211" ht="15"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</row>
    <row r="133" spans="30:211" ht="15"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</row>
    <row r="134" spans="30:211" ht="15"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</row>
    <row r="135" spans="30:211" ht="15"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</row>
    <row r="136" spans="30:211" ht="15"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</row>
    <row r="137" spans="30:211" ht="15"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</row>
    <row r="138" spans="30:211" ht="15"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</row>
    <row r="139" spans="30:211" ht="15"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</row>
    <row r="140" spans="30:211" ht="15"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</row>
    <row r="141" spans="30:211" ht="15"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</row>
    <row r="142" spans="30:211" ht="15"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</row>
    <row r="143" spans="30:211" ht="15"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</row>
    <row r="144" spans="30:211" ht="15"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</row>
    <row r="145" spans="30:211"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  <c r="HC145" s="60"/>
    </row>
    <row r="146" spans="30:211" ht="15"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</row>
    <row r="147" spans="30:211" ht="15"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</row>
    <row r="148" spans="30:211" ht="15"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</row>
    <row r="149" spans="30:211"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</row>
    <row r="150" spans="30:211" ht="15"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</row>
    <row r="151" spans="30:211" ht="15"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</row>
    <row r="152" spans="30:211" ht="15"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</row>
    <row r="153" spans="30:211" ht="15"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</row>
    <row r="154" spans="30:211" ht="15"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</row>
    <row r="155" spans="30:211" ht="15"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</row>
    <row r="156" spans="30:211" ht="15"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</row>
    <row r="157" spans="30:211" ht="15"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</row>
    <row r="158" spans="30:211" ht="15"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</row>
    <row r="159" spans="30:211" ht="15"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</row>
    <row r="160" spans="30:211" ht="15"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</row>
    <row r="161" spans="30:211" ht="15"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</row>
    <row r="162" spans="30:211" ht="15"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</row>
    <row r="163" spans="30:211" ht="15"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</row>
    <row r="164" spans="30:211" ht="15"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</row>
    <row r="165" spans="30:211" ht="15"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</row>
    <row r="166" spans="30:211" ht="15"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</row>
    <row r="167" spans="30:211" ht="15"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</row>
    <row r="168" spans="30:211" ht="15"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</row>
    <row r="169" spans="30:211"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60"/>
      <c r="GZ169" s="60"/>
      <c r="HA169" s="60"/>
      <c r="HB169" s="60"/>
      <c r="HC169" s="60"/>
    </row>
    <row r="170" spans="30:211" ht="15"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</row>
    <row r="171" spans="30:211" ht="15"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</row>
    <row r="172" spans="30:211" ht="15"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</row>
    <row r="173" spans="30:211"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0"/>
      <c r="EC173" s="60"/>
      <c r="ED173" s="60"/>
      <c r="EE173" s="60"/>
      <c r="EF173" s="60"/>
      <c r="EG173" s="60"/>
      <c r="EH173" s="60"/>
      <c r="EI173" s="60"/>
      <c r="EJ173" s="60"/>
      <c r="EK173" s="60"/>
      <c r="EL173" s="60"/>
      <c r="EM173" s="60"/>
      <c r="EN173" s="60"/>
      <c r="EO173" s="60"/>
      <c r="EP173" s="60"/>
      <c r="EQ173" s="60"/>
      <c r="ER173" s="60"/>
      <c r="ES173" s="60"/>
      <c r="ET173" s="60"/>
      <c r="EU173" s="60"/>
      <c r="EV173" s="60"/>
      <c r="EW173" s="60"/>
      <c r="EX173" s="60"/>
      <c r="EY173" s="60"/>
      <c r="EZ173" s="60"/>
      <c r="FA173" s="60"/>
      <c r="FB173" s="60"/>
      <c r="FC173" s="60"/>
      <c r="FD173" s="60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0"/>
      <c r="GX173" s="60"/>
      <c r="GY173" s="60"/>
      <c r="GZ173" s="60"/>
      <c r="HA173" s="60"/>
      <c r="HB173" s="60"/>
      <c r="HC173" s="60"/>
    </row>
    <row r="174" spans="30:211" ht="15"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</row>
    <row r="175" spans="30:211" ht="15"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</row>
    <row r="176" spans="30:211" ht="15"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</row>
    <row r="177" spans="30:211" ht="15"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</row>
    <row r="178" spans="30:211" ht="15"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</row>
    <row r="179" spans="30:211" ht="15"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</row>
    <row r="180" spans="30:211" ht="15"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</row>
    <row r="181" spans="30:211" ht="15"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</row>
    <row r="182" spans="30:211" ht="15"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</row>
    <row r="183" spans="30:211" ht="15"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</row>
    <row r="184" spans="30:211" ht="15"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</row>
    <row r="185" spans="30:211" ht="15"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</row>
    <row r="186" spans="30:211" ht="15"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</row>
    <row r="187" spans="30:211" ht="15"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</row>
    <row r="188" spans="30:211" ht="15"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</row>
    <row r="189" spans="30:211" ht="15"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</row>
    <row r="190" spans="30:211"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60"/>
      <c r="EW190" s="60"/>
      <c r="EX190" s="60"/>
      <c r="EY190" s="60"/>
      <c r="EZ190" s="60"/>
      <c r="FA190" s="60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  <c r="HA190" s="60"/>
      <c r="HB190" s="60"/>
      <c r="HC190" s="60"/>
    </row>
    <row r="191" spans="30:211" ht="15"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</row>
    <row r="192" spans="30:211" ht="15"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</row>
    <row r="193" spans="30:211" ht="15"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</row>
    <row r="194" spans="30:211"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0"/>
      <c r="EC194" s="60"/>
      <c r="ED194" s="60"/>
      <c r="EE194" s="60"/>
      <c r="EF194" s="60"/>
      <c r="EG194" s="60"/>
      <c r="EH194" s="60"/>
      <c r="EI194" s="60"/>
      <c r="EJ194" s="60"/>
      <c r="EK194" s="60"/>
      <c r="EL194" s="60"/>
      <c r="EM194" s="60"/>
      <c r="EN194" s="60"/>
      <c r="EO194" s="60"/>
      <c r="EP194" s="60"/>
      <c r="EQ194" s="60"/>
      <c r="ER194" s="60"/>
      <c r="ES194" s="60"/>
      <c r="ET194" s="60"/>
      <c r="EU194" s="60"/>
      <c r="EV194" s="60"/>
      <c r="EW194" s="60"/>
      <c r="EX194" s="60"/>
      <c r="EY194" s="60"/>
      <c r="EZ194" s="60"/>
      <c r="FA194" s="60"/>
      <c r="FB194" s="60"/>
      <c r="FC194" s="60"/>
      <c r="FD194" s="60"/>
      <c r="FE194" s="60"/>
      <c r="FF194" s="60"/>
      <c r="FG194" s="60"/>
      <c r="FH194" s="60"/>
      <c r="FI194" s="60"/>
      <c r="FJ194" s="60"/>
      <c r="FK194" s="60"/>
      <c r="FL194" s="60"/>
      <c r="FM194" s="60"/>
      <c r="FN194" s="60"/>
      <c r="FO194" s="60"/>
      <c r="FP194" s="60"/>
      <c r="FQ194" s="60"/>
      <c r="FR194" s="60"/>
      <c r="FS194" s="60"/>
      <c r="FT194" s="60"/>
      <c r="FU194" s="60"/>
      <c r="FV194" s="60"/>
      <c r="FW194" s="60"/>
      <c r="FX194" s="60"/>
      <c r="FY194" s="60"/>
      <c r="FZ194" s="60"/>
      <c r="GA194" s="60"/>
      <c r="GB194" s="60"/>
      <c r="GC194" s="60"/>
      <c r="GD194" s="60"/>
      <c r="GE194" s="60"/>
      <c r="GF194" s="60"/>
      <c r="GG194" s="60"/>
      <c r="GH194" s="60"/>
      <c r="GI194" s="60"/>
      <c r="GJ194" s="60"/>
      <c r="GK194" s="60"/>
      <c r="GL194" s="60"/>
      <c r="GM194" s="60"/>
      <c r="GN194" s="60"/>
      <c r="GO194" s="60"/>
      <c r="GP194" s="60"/>
      <c r="GQ194" s="60"/>
      <c r="GR194" s="60"/>
      <c r="GS194" s="60"/>
      <c r="GT194" s="60"/>
      <c r="GU194" s="60"/>
      <c r="GV194" s="60"/>
      <c r="GW194" s="60"/>
      <c r="GX194" s="60"/>
      <c r="GY194" s="60"/>
      <c r="GZ194" s="60"/>
      <c r="HA194" s="60"/>
      <c r="HB194" s="60"/>
      <c r="HC194" s="60"/>
    </row>
    <row r="195" spans="30:211" ht="15"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</row>
    <row r="196" spans="30:211" ht="15"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</row>
    <row r="197" spans="30:211" ht="15"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</row>
    <row r="198" spans="30:211" ht="15"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</row>
    <row r="199" spans="30:211" ht="15"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</row>
    <row r="200" spans="30:211" ht="15"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</row>
    <row r="201" spans="30:211" ht="15"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</row>
    <row r="202" spans="30:211" ht="15"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</row>
    <row r="203" spans="30:211" ht="15"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</row>
    <row r="204" spans="30:211" ht="15"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</row>
    <row r="205" spans="30:211" ht="15"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</row>
    <row r="206" spans="30:211" ht="15"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</row>
    <row r="207" spans="30:211" ht="15"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</row>
    <row r="208" spans="30:211" ht="15"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</row>
    <row r="209" spans="30:211" ht="15"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</row>
    <row r="210" spans="30:211" ht="15"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</row>
    <row r="211" spans="30:211"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  <c r="CY211" s="60"/>
      <c r="CZ211" s="60"/>
      <c r="DA211" s="60"/>
      <c r="DB211" s="60"/>
      <c r="DC211" s="60"/>
      <c r="DD211" s="60"/>
      <c r="DE211" s="60"/>
      <c r="DF211" s="60"/>
      <c r="DG211" s="60"/>
      <c r="DH211" s="60"/>
      <c r="DI211" s="60"/>
      <c r="DJ211" s="60"/>
      <c r="DK211" s="60"/>
      <c r="DL211" s="60"/>
      <c r="DM211" s="60"/>
      <c r="DN211" s="60"/>
      <c r="DO211" s="60"/>
      <c r="DP211" s="60"/>
      <c r="DQ211" s="60"/>
      <c r="DR211" s="60"/>
      <c r="DS211" s="60"/>
      <c r="DT211" s="60"/>
      <c r="DU211" s="60"/>
      <c r="DV211" s="60"/>
      <c r="DW211" s="60"/>
      <c r="DX211" s="60"/>
      <c r="DY211" s="60"/>
      <c r="DZ211" s="60"/>
      <c r="EA211" s="60"/>
      <c r="EB211" s="60"/>
      <c r="EC211" s="60"/>
      <c r="ED211" s="60"/>
      <c r="EE211" s="60"/>
      <c r="EF211" s="60"/>
      <c r="EG211" s="60"/>
      <c r="EH211" s="60"/>
      <c r="EI211" s="60"/>
      <c r="EJ211" s="60"/>
      <c r="EK211" s="60"/>
      <c r="EL211" s="60"/>
      <c r="EM211" s="60"/>
      <c r="EN211" s="60"/>
      <c r="EO211" s="60"/>
      <c r="EP211" s="60"/>
      <c r="EQ211" s="60"/>
      <c r="ER211" s="60"/>
      <c r="ES211" s="60"/>
      <c r="ET211" s="60"/>
      <c r="EU211" s="60"/>
      <c r="EV211" s="60"/>
      <c r="EW211" s="60"/>
      <c r="EX211" s="60"/>
      <c r="EY211" s="60"/>
      <c r="EZ211" s="60"/>
      <c r="FA211" s="60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0"/>
      <c r="GX211" s="60"/>
      <c r="GY211" s="60"/>
      <c r="GZ211" s="60"/>
      <c r="HA211" s="60"/>
      <c r="HB211" s="60"/>
      <c r="HC211" s="60"/>
    </row>
    <row r="212" spans="30:211" ht="15"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</row>
    <row r="213" spans="30:211" ht="15"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</row>
    <row r="214" spans="30:211" ht="15"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</row>
    <row r="215" spans="30:211"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  <c r="DL215" s="60"/>
      <c r="DM215" s="60"/>
      <c r="DN215" s="60"/>
      <c r="DO215" s="60"/>
      <c r="DP215" s="60"/>
      <c r="DQ215" s="60"/>
      <c r="DR215" s="60"/>
      <c r="DS215" s="60"/>
      <c r="DT215" s="60"/>
      <c r="DU215" s="60"/>
      <c r="DV215" s="60"/>
      <c r="DW215" s="60"/>
      <c r="DX215" s="60"/>
      <c r="DY215" s="60"/>
      <c r="DZ215" s="60"/>
      <c r="EA215" s="60"/>
      <c r="EB215" s="60"/>
      <c r="EC215" s="60"/>
      <c r="ED215" s="60"/>
      <c r="EE215" s="60"/>
      <c r="EF215" s="60"/>
      <c r="EG215" s="60"/>
      <c r="EH215" s="60"/>
      <c r="EI215" s="60"/>
      <c r="EJ215" s="60"/>
      <c r="EK215" s="60"/>
      <c r="EL215" s="60"/>
      <c r="EM215" s="60"/>
      <c r="EN215" s="60"/>
      <c r="EO215" s="60"/>
      <c r="EP215" s="60"/>
      <c r="EQ215" s="60"/>
      <c r="ER215" s="60"/>
      <c r="ES215" s="60"/>
      <c r="ET215" s="60"/>
      <c r="EU215" s="60"/>
      <c r="EV215" s="60"/>
      <c r="EW215" s="60"/>
      <c r="EX215" s="60"/>
      <c r="EY215" s="60"/>
      <c r="EZ215" s="60"/>
      <c r="FA215" s="60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0"/>
      <c r="GX215" s="60"/>
      <c r="GY215" s="60"/>
      <c r="GZ215" s="60"/>
      <c r="HA215" s="60"/>
      <c r="HB215" s="60"/>
      <c r="HC215" s="60"/>
    </row>
    <row r="216" spans="30:211" ht="15"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</row>
    <row r="217" spans="30:211" ht="15"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</row>
    <row r="218" spans="30:211" ht="15"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</row>
    <row r="219" spans="30:211" ht="15"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</row>
    <row r="220" spans="30:211" ht="15"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</row>
    <row r="221" spans="30:211" ht="15"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</row>
    <row r="222" spans="30:211" ht="15"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</row>
    <row r="223" spans="30:211" ht="15"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</row>
    <row r="224" spans="30:211" ht="12.75"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  <c r="HC224" s="62"/>
    </row>
    <row r="225" spans="30:211" ht="12.75"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  <c r="HC225" s="62"/>
    </row>
    <row r="226" spans="30:211" ht="12.75"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  <c r="HC226" s="62"/>
    </row>
    <row r="227" spans="30:211" ht="12.75"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  <c r="HC227" s="62"/>
    </row>
    <row r="228" spans="30:211" ht="12.75"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  <c r="HC228" s="62"/>
    </row>
    <row r="229" spans="30:211" ht="12.75"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</row>
    <row r="230" spans="30:211" ht="12.75"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</row>
    <row r="231" spans="30:211" ht="12.75"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  <c r="HC231" s="62"/>
    </row>
    <row r="232" spans="30:211"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3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  <c r="EH232" s="63"/>
      <c r="EI232" s="63"/>
      <c r="EJ232" s="63"/>
      <c r="EK232" s="63"/>
      <c r="EL232" s="63"/>
      <c r="EM232" s="63"/>
      <c r="EN232" s="63"/>
      <c r="EO232" s="63"/>
      <c r="EP232" s="63"/>
      <c r="EQ232" s="63"/>
      <c r="ER232" s="63"/>
      <c r="ES232" s="63"/>
      <c r="ET232" s="63"/>
      <c r="EU232" s="63"/>
      <c r="EV232" s="63"/>
      <c r="EW232" s="63"/>
      <c r="EX232" s="63"/>
      <c r="EY232" s="63"/>
      <c r="EZ232" s="63"/>
      <c r="FA232" s="63"/>
      <c r="FB232" s="63"/>
      <c r="FC232" s="63"/>
      <c r="FD232" s="63"/>
      <c r="FE232" s="63"/>
      <c r="FF232" s="63"/>
      <c r="FG232" s="63"/>
      <c r="FH232" s="63"/>
      <c r="FI232" s="63"/>
      <c r="FJ232" s="63"/>
      <c r="FK232" s="63"/>
      <c r="FL232" s="63"/>
      <c r="FM232" s="63"/>
      <c r="FN232" s="63"/>
      <c r="FO232" s="63"/>
      <c r="FP232" s="63"/>
      <c r="FQ232" s="63"/>
      <c r="FR232" s="63"/>
      <c r="FS232" s="63"/>
      <c r="FT232" s="63"/>
      <c r="FU232" s="63"/>
      <c r="FV232" s="63"/>
      <c r="FW232" s="63"/>
      <c r="FX232" s="63"/>
      <c r="FY232" s="63"/>
      <c r="FZ232" s="63"/>
      <c r="GA232" s="63"/>
      <c r="GB232" s="63"/>
      <c r="GC232" s="63"/>
      <c r="GD232" s="63"/>
      <c r="GE232" s="63"/>
      <c r="GF232" s="63"/>
      <c r="GG232" s="63"/>
      <c r="GH232" s="63"/>
      <c r="GI232" s="63"/>
      <c r="GJ232" s="63"/>
      <c r="GK232" s="63"/>
      <c r="GL232" s="63"/>
      <c r="GM232" s="63"/>
      <c r="GN232" s="63"/>
      <c r="GO232" s="63"/>
      <c r="GP232" s="63"/>
      <c r="GQ232" s="63"/>
      <c r="GR232" s="63"/>
      <c r="GS232" s="63"/>
      <c r="GT232" s="63"/>
      <c r="GU232" s="63"/>
      <c r="GV232" s="63"/>
      <c r="GW232" s="63"/>
      <c r="GX232" s="63"/>
      <c r="GY232" s="63"/>
      <c r="GZ232" s="63"/>
      <c r="HA232" s="63"/>
      <c r="HB232" s="63"/>
      <c r="HC232" s="63"/>
    </row>
    <row r="233" spans="30:211" ht="12.75"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</row>
    <row r="234" spans="30:211" ht="12.75"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</row>
    <row r="235" spans="30:211" ht="12.75"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</row>
    <row r="236" spans="30:211"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L236" s="63"/>
      <c r="CM236" s="63"/>
      <c r="CN236" s="63"/>
      <c r="CO236" s="63"/>
      <c r="CP236" s="63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A236" s="63"/>
      <c r="DB236" s="63"/>
      <c r="DC236" s="63"/>
      <c r="DD236" s="63"/>
      <c r="DE236" s="63"/>
      <c r="DF236" s="63"/>
      <c r="DG236" s="63"/>
      <c r="DH236" s="63"/>
      <c r="DI236" s="63"/>
      <c r="DJ236" s="63"/>
      <c r="DK236" s="63"/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  <c r="EJ236" s="63"/>
      <c r="EK236" s="63"/>
      <c r="EL236" s="63"/>
      <c r="EM236" s="63"/>
      <c r="EN236" s="63"/>
      <c r="EO236" s="63"/>
      <c r="EP236" s="63"/>
      <c r="EQ236" s="63"/>
      <c r="ER236" s="63"/>
      <c r="ES236" s="63"/>
      <c r="ET236" s="63"/>
      <c r="EU236" s="63"/>
      <c r="EV236" s="63"/>
      <c r="EW236" s="63"/>
      <c r="EX236" s="63"/>
      <c r="EY236" s="63"/>
      <c r="EZ236" s="63"/>
      <c r="FA236" s="63"/>
      <c r="FB236" s="63"/>
      <c r="FC236" s="63"/>
      <c r="FD236" s="63"/>
      <c r="FE236" s="63"/>
      <c r="FF236" s="63"/>
      <c r="FG236" s="63"/>
      <c r="FH236" s="63"/>
      <c r="FI236" s="63"/>
      <c r="FJ236" s="63"/>
      <c r="FK236" s="63"/>
      <c r="FL236" s="63"/>
      <c r="FM236" s="63"/>
      <c r="FN236" s="63"/>
      <c r="FO236" s="63"/>
      <c r="FP236" s="63"/>
      <c r="FQ236" s="63"/>
      <c r="FR236" s="63"/>
      <c r="FS236" s="63"/>
      <c r="FT236" s="63"/>
      <c r="FU236" s="63"/>
      <c r="FV236" s="63"/>
      <c r="FW236" s="63"/>
      <c r="FX236" s="63"/>
      <c r="FY236" s="63"/>
      <c r="FZ236" s="63"/>
      <c r="GA236" s="63"/>
      <c r="GB236" s="63"/>
      <c r="GC236" s="63"/>
      <c r="GD236" s="63"/>
      <c r="GE236" s="63"/>
      <c r="GF236" s="63"/>
      <c r="GG236" s="63"/>
      <c r="GH236" s="63"/>
      <c r="GI236" s="63"/>
      <c r="GJ236" s="63"/>
      <c r="GK236" s="63"/>
      <c r="GL236" s="63"/>
      <c r="GM236" s="63"/>
      <c r="GN236" s="63"/>
      <c r="GO236" s="63"/>
      <c r="GP236" s="63"/>
      <c r="GQ236" s="63"/>
      <c r="GR236" s="63"/>
      <c r="GS236" s="63"/>
      <c r="GT236" s="63"/>
      <c r="GU236" s="63"/>
      <c r="GV236" s="63"/>
      <c r="GW236" s="63"/>
      <c r="GX236" s="63"/>
      <c r="GY236" s="63"/>
      <c r="GZ236" s="63"/>
      <c r="HA236" s="63"/>
      <c r="HB236" s="63"/>
      <c r="HC236" s="63"/>
    </row>
    <row r="237" spans="30:211" ht="15"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</row>
    <row r="238" spans="30:211" ht="15"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</row>
    <row r="239" spans="30:211" ht="15"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</row>
    <row r="240" spans="30:211" ht="15"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</row>
    <row r="241" spans="30:211" ht="15"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</row>
    <row r="242" spans="30:211" ht="15"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</row>
    <row r="243" spans="30:211" ht="15"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</row>
    <row r="244" spans="30:211" ht="15"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</row>
    <row r="245" spans="30:211" ht="15"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</row>
    <row r="246" spans="30:211" ht="15"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</row>
    <row r="247" spans="30:211" ht="15"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</row>
    <row r="248" spans="30:211" ht="15"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</row>
    <row r="249" spans="30:211" ht="15"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</row>
    <row r="250" spans="30:211" ht="15"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</row>
    <row r="251" spans="30:211" ht="15"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</row>
    <row r="252" spans="30:211" ht="15"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</row>
    <row r="253" spans="30:211"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60"/>
      <c r="DM253" s="60"/>
      <c r="DN253" s="60"/>
      <c r="DO253" s="60"/>
      <c r="DP253" s="60"/>
      <c r="DQ253" s="60"/>
      <c r="DR253" s="60"/>
      <c r="DS253" s="60"/>
      <c r="DT253" s="60"/>
      <c r="DU253" s="60"/>
      <c r="DV253" s="60"/>
      <c r="DW253" s="60"/>
      <c r="DX253" s="60"/>
      <c r="DY253" s="60"/>
      <c r="DZ253" s="60"/>
      <c r="EA253" s="60"/>
      <c r="EB253" s="60"/>
      <c r="EC253" s="60"/>
      <c r="ED253" s="60"/>
      <c r="EE253" s="60"/>
      <c r="EF253" s="60"/>
      <c r="EG253" s="60"/>
      <c r="EH253" s="60"/>
      <c r="EI253" s="60"/>
      <c r="EJ253" s="60"/>
      <c r="EK253" s="60"/>
      <c r="EL253" s="60"/>
      <c r="EM253" s="60"/>
      <c r="EN253" s="60"/>
      <c r="EO253" s="60"/>
      <c r="EP253" s="60"/>
      <c r="EQ253" s="60"/>
      <c r="ER253" s="60"/>
      <c r="ES253" s="60"/>
      <c r="ET253" s="60"/>
      <c r="EU253" s="60"/>
      <c r="EV253" s="60"/>
      <c r="EW253" s="60"/>
      <c r="EX253" s="60"/>
      <c r="EY253" s="60"/>
      <c r="EZ253" s="60"/>
      <c r="FA253" s="60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0"/>
      <c r="GX253" s="60"/>
      <c r="GY253" s="60"/>
      <c r="GZ253" s="60"/>
      <c r="HA253" s="60"/>
      <c r="HB253" s="60"/>
      <c r="HC253" s="60"/>
    </row>
    <row r="254" spans="30:211" ht="15"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</row>
    <row r="255" spans="30:211" ht="15"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</row>
    <row r="256" spans="30:211" ht="15"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</row>
    <row r="257" spans="30:211"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  <c r="CW257" s="60"/>
      <c r="CX257" s="60"/>
      <c r="CY257" s="60"/>
      <c r="CZ257" s="60"/>
      <c r="DA257" s="60"/>
      <c r="DB257" s="60"/>
      <c r="DC257" s="60"/>
      <c r="DD257" s="60"/>
      <c r="DE257" s="60"/>
      <c r="DF257" s="60"/>
      <c r="DG257" s="60"/>
      <c r="DH257" s="60"/>
      <c r="DI257" s="60"/>
      <c r="DJ257" s="60"/>
      <c r="DK257" s="60"/>
      <c r="DL257" s="60"/>
      <c r="DM257" s="60"/>
      <c r="DN257" s="60"/>
      <c r="DO257" s="60"/>
      <c r="DP257" s="60"/>
      <c r="DQ257" s="60"/>
      <c r="DR257" s="60"/>
      <c r="DS257" s="60"/>
      <c r="DT257" s="60"/>
      <c r="DU257" s="60"/>
      <c r="DV257" s="60"/>
      <c r="DW257" s="60"/>
      <c r="DX257" s="60"/>
      <c r="DY257" s="60"/>
      <c r="DZ257" s="60"/>
      <c r="EA257" s="60"/>
      <c r="EB257" s="60"/>
      <c r="EC257" s="60"/>
      <c r="ED257" s="60"/>
      <c r="EE257" s="60"/>
      <c r="EF257" s="60"/>
      <c r="EG257" s="60"/>
      <c r="EH257" s="60"/>
      <c r="EI257" s="60"/>
      <c r="EJ257" s="60"/>
      <c r="EK257" s="60"/>
      <c r="EL257" s="60"/>
      <c r="EM257" s="60"/>
      <c r="EN257" s="60"/>
      <c r="EO257" s="60"/>
      <c r="EP257" s="60"/>
      <c r="EQ257" s="60"/>
      <c r="ER257" s="60"/>
      <c r="ES257" s="60"/>
      <c r="ET257" s="60"/>
      <c r="EU257" s="60"/>
      <c r="EV257" s="60"/>
      <c r="EW257" s="60"/>
      <c r="EX257" s="60"/>
      <c r="EY257" s="60"/>
      <c r="EZ257" s="60"/>
      <c r="FA257" s="60"/>
      <c r="FB257" s="60"/>
      <c r="FC257" s="60"/>
      <c r="FD257" s="60"/>
      <c r="FE257" s="60"/>
      <c r="FF257" s="60"/>
      <c r="FG257" s="60"/>
      <c r="FH257" s="60"/>
      <c r="FI257" s="60"/>
      <c r="FJ257" s="60"/>
      <c r="FK257" s="60"/>
      <c r="FL257" s="60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0"/>
      <c r="GX257" s="60"/>
      <c r="GY257" s="60"/>
      <c r="GZ257" s="60"/>
      <c r="HA257" s="60"/>
      <c r="HB257" s="60"/>
      <c r="HC257" s="60"/>
    </row>
    <row r="258" spans="30:211" ht="15"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</row>
    <row r="259" spans="30:211" ht="15"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</row>
    <row r="260" spans="30:211" ht="15"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</row>
    <row r="261" spans="30:211" ht="15"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</row>
    <row r="262" spans="30:211" ht="15"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</row>
    <row r="263" spans="30:211" ht="15"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</row>
    <row r="264" spans="30:211" ht="15"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</row>
    <row r="265" spans="30:211" ht="15"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</row>
    <row r="266" spans="30:211" ht="15"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</row>
    <row r="267" spans="30:211" ht="15"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</row>
    <row r="268" spans="30:211" ht="15"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</row>
    <row r="269" spans="30:211" ht="15"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</row>
    <row r="270" spans="30:211" ht="15"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</row>
    <row r="271" spans="30:211" ht="15"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</row>
    <row r="272" spans="30:211" ht="15"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</row>
    <row r="273" spans="30:211" ht="15"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</row>
    <row r="274" spans="30:211"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</row>
    <row r="275" spans="30:211" ht="15"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</row>
    <row r="276" spans="30:211" ht="15"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</row>
    <row r="277" spans="30:211" ht="15"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</row>
    <row r="278" spans="30:211"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</row>
    <row r="279" spans="30:211" ht="15"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</row>
    <row r="280" spans="30:211" ht="15"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</row>
    <row r="281" spans="30:211" ht="15"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</row>
    <row r="282" spans="30:211" ht="15"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</row>
    <row r="283" spans="30:211" ht="15"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</row>
    <row r="284" spans="30:211" ht="15"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</row>
    <row r="285" spans="30:211" ht="15"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</row>
    <row r="286" spans="30:211" ht="15"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</row>
    <row r="287" spans="30:211" ht="15"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</row>
    <row r="288" spans="30:211" ht="15"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</row>
    <row r="289" spans="30:211" ht="12.75"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  <c r="HC289" s="62"/>
    </row>
    <row r="290" spans="30:211" ht="12.75"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  <c r="HC290" s="62"/>
    </row>
    <row r="291" spans="30:211" ht="12.75"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  <c r="HC291" s="62"/>
    </row>
    <row r="292" spans="30:211" ht="12.75"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  <c r="HC292" s="62"/>
    </row>
    <row r="293" spans="30:211" ht="12.75"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  <c r="HC293" s="62"/>
    </row>
    <row r="294" spans="30:211" ht="12.75"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</row>
    <row r="295" spans="30:211" ht="12.75"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</row>
    <row r="296" spans="30:211" ht="12.75"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</row>
    <row r="297" spans="30:211"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  <c r="FF297" s="63"/>
      <c r="FG297" s="63"/>
      <c r="FH297" s="63"/>
      <c r="FI297" s="63"/>
      <c r="FJ297" s="63"/>
      <c r="FK297" s="63"/>
      <c r="FL297" s="63"/>
      <c r="FM297" s="63"/>
      <c r="FN297" s="63"/>
      <c r="FO297" s="63"/>
      <c r="FP297" s="63"/>
      <c r="FQ297" s="63"/>
      <c r="FR297" s="63"/>
      <c r="FS297" s="63"/>
      <c r="FT297" s="63"/>
      <c r="FU297" s="63"/>
      <c r="FV297" s="63"/>
      <c r="FW297" s="63"/>
      <c r="FX297" s="63"/>
      <c r="FY297" s="63"/>
      <c r="FZ297" s="63"/>
      <c r="GA297" s="63"/>
      <c r="GB297" s="63"/>
      <c r="GC297" s="63"/>
      <c r="GD297" s="63"/>
      <c r="GE297" s="63"/>
      <c r="GF297" s="63"/>
      <c r="GG297" s="63"/>
      <c r="GH297" s="63"/>
      <c r="GI297" s="63"/>
      <c r="GJ297" s="63"/>
      <c r="GK297" s="63"/>
      <c r="GL297" s="63"/>
      <c r="GM297" s="63"/>
      <c r="GN297" s="63"/>
      <c r="GO297" s="63"/>
      <c r="GP297" s="63"/>
      <c r="GQ297" s="63"/>
      <c r="GR297" s="63"/>
      <c r="GS297" s="63"/>
      <c r="GT297" s="63"/>
      <c r="GU297" s="63"/>
      <c r="GV297" s="63"/>
      <c r="GW297" s="63"/>
      <c r="GX297" s="63"/>
      <c r="GY297" s="63"/>
      <c r="GZ297" s="63"/>
      <c r="HA297" s="63"/>
      <c r="HB297" s="63"/>
      <c r="HC297" s="63"/>
    </row>
    <row r="298" spans="30:211" ht="12.75"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  <c r="HC298" s="62"/>
    </row>
    <row r="299" spans="30:211" ht="12.75"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  <c r="HC299" s="62"/>
    </row>
    <row r="300" spans="30:211" ht="12.75"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  <c r="HC300" s="62"/>
    </row>
    <row r="301" spans="30:211"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H301" s="63"/>
      <c r="CI301" s="63"/>
      <c r="CJ301" s="63"/>
      <c r="CK301" s="63"/>
      <c r="CL301" s="63"/>
      <c r="CM301" s="63"/>
      <c r="CN301" s="63"/>
      <c r="CO301" s="63"/>
      <c r="CP301" s="63"/>
      <c r="CQ301" s="63"/>
      <c r="CR301" s="63"/>
      <c r="CS301" s="63"/>
      <c r="CT301" s="63"/>
      <c r="CU301" s="63"/>
      <c r="CV301" s="63"/>
      <c r="CW301" s="63"/>
      <c r="CX301" s="63"/>
      <c r="CY301" s="63"/>
      <c r="CZ301" s="63"/>
      <c r="DA301" s="63"/>
      <c r="DB301" s="63"/>
      <c r="DC301" s="63"/>
      <c r="DD301" s="63"/>
      <c r="DE301" s="63"/>
      <c r="DF301" s="63"/>
      <c r="DG301" s="63"/>
      <c r="DH301" s="63"/>
      <c r="DI301" s="63"/>
      <c r="DJ301" s="63"/>
      <c r="DK301" s="63"/>
      <c r="DL301" s="63"/>
      <c r="DM301" s="63"/>
      <c r="DN301" s="63"/>
      <c r="DO301" s="63"/>
      <c r="DP301" s="63"/>
      <c r="DQ301" s="63"/>
      <c r="DR301" s="63"/>
      <c r="DS301" s="63"/>
      <c r="DT301" s="63"/>
      <c r="DU301" s="63"/>
      <c r="DV301" s="63"/>
      <c r="DW301" s="63"/>
      <c r="DX301" s="63"/>
      <c r="DY301" s="63"/>
      <c r="DZ301" s="63"/>
      <c r="EA301" s="63"/>
      <c r="EB301" s="63"/>
      <c r="EC301" s="63"/>
      <c r="ED301" s="63"/>
      <c r="EE301" s="63"/>
      <c r="EF301" s="63"/>
      <c r="EG301" s="63"/>
      <c r="EH301" s="63"/>
      <c r="EI301" s="63"/>
      <c r="EJ301" s="63"/>
      <c r="EK301" s="63"/>
      <c r="EL301" s="63"/>
      <c r="EM301" s="63"/>
      <c r="EN301" s="63"/>
      <c r="EO301" s="63"/>
      <c r="EP301" s="63"/>
      <c r="EQ301" s="63"/>
      <c r="ER301" s="63"/>
      <c r="ES301" s="63"/>
      <c r="ET301" s="63"/>
      <c r="EU301" s="63"/>
      <c r="EV301" s="63"/>
      <c r="EW301" s="63"/>
      <c r="EX301" s="63"/>
      <c r="EY301" s="63"/>
      <c r="EZ301" s="63"/>
      <c r="FA301" s="63"/>
      <c r="FB301" s="63"/>
      <c r="FC301" s="63"/>
      <c r="FD301" s="63"/>
      <c r="FE301" s="63"/>
      <c r="FF301" s="63"/>
      <c r="FG301" s="63"/>
      <c r="FH301" s="63"/>
      <c r="FI301" s="63"/>
      <c r="FJ301" s="63"/>
      <c r="FK301" s="63"/>
      <c r="FL301" s="63"/>
      <c r="FM301" s="63"/>
      <c r="FN301" s="63"/>
      <c r="FO301" s="63"/>
      <c r="FP301" s="63"/>
      <c r="FQ301" s="63"/>
      <c r="FR301" s="63"/>
      <c r="FS301" s="63"/>
      <c r="FT301" s="63"/>
      <c r="FU301" s="63"/>
      <c r="FV301" s="63"/>
      <c r="FW301" s="63"/>
      <c r="FX301" s="63"/>
      <c r="FY301" s="63"/>
      <c r="FZ301" s="63"/>
      <c r="GA301" s="63"/>
      <c r="GB301" s="63"/>
      <c r="GC301" s="63"/>
      <c r="GD301" s="63"/>
      <c r="GE301" s="63"/>
      <c r="GF301" s="63"/>
      <c r="GG301" s="63"/>
      <c r="GH301" s="63"/>
      <c r="GI301" s="63"/>
      <c r="GJ301" s="63"/>
      <c r="GK301" s="63"/>
      <c r="GL301" s="63"/>
      <c r="GM301" s="63"/>
      <c r="GN301" s="63"/>
      <c r="GO301" s="63"/>
      <c r="GP301" s="63"/>
      <c r="GQ301" s="63"/>
      <c r="GR301" s="63"/>
      <c r="GS301" s="63"/>
      <c r="GT301" s="63"/>
      <c r="GU301" s="63"/>
      <c r="GV301" s="63"/>
      <c r="GW301" s="63"/>
      <c r="GX301" s="63"/>
      <c r="GY301" s="63"/>
      <c r="GZ301" s="63"/>
      <c r="HA301" s="63"/>
      <c r="HB301" s="63"/>
      <c r="HC301" s="63"/>
    </row>
    <row r="302" spans="30:211" ht="15"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</row>
    <row r="303" spans="30:211" ht="15"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</row>
    <row r="304" spans="30:211" ht="15"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</row>
    <row r="305" spans="30:211" ht="15"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</row>
    <row r="306" spans="30:211" ht="15"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</row>
    <row r="307" spans="30:211" ht="15"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</row>
    <row r="308" spans="30:211" ht="15"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</row>
    <row r="309" spans="30:211" ht="15"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</row>
    <row r="310" spans="30:211" ht="15"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</row>
    <row r="311" spans="30:211" ht="15"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</row>
    <row r="312" spans="30:211" ht="15"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</row>
    <row r="313" spans="30:211" ht="15"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</row>
    <row r="314" spans="30:211" ht="15"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</row>
    <row r="315" spans="30:211" ht="15"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</row>
    <row r="316" spans="30:211" ht="15"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</row>
    <row r="317" spans="30:211" ht="15"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</row>
    <row r="318" spans="30:211"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  <c r="DL318" s="60"/>
      <c r="DM318" s="60"/>
      <c r="DN318" s="60"/>
      <c r="DO318" s="60"/>
      <c r="DP318" s="60"/>
      <c r="DQ318" s="60"/>
      <c r="DR318" s="60"/>
      <c r="DS318" s="60"/>
      <c r="DT318" s="60"/>
      <c r="DU318" s="60"/>
      <c r="DV318" s="60"/>
      <c r="DW318" s="60"/>
      <c r="DX318" s="60"/>
      <c r="DY318" s="60"/>
      <c r="DZ318" s="60"/>
      <c r="EA318" s="60"/>
      <c r="EB318" s="60"/>
      <c r="EC318" s="60"/>
      <c r="ED318" s="60"/>
      <c r="EE318" s="60"/>
      <c r="EF318" s="60"/>
      <c r="EG318" s="60"/>
      <c r="EH318" s="60"/>
      <c r="EI318" s="60"/>
      <c r="EJ318" s="60"/>
      <c r="EK318" s="60"/>
      <c r="EL318" s="60"/>
      <c r="EM318" s="60"/>
      <c r="EN318" s="60"/>
      <c r="EO318" s="60"/>
      <c r="EP318" s="60"/>
      <c r="EQ318" s="60"/>
      <c r="ER318" s="60"/>
      <c r="ES318" s="60"/>
      <c r="ET318" s="60"/>
      <c r="EU318" s="60"/>
      <c r="EV318" s="60"/>
      <c r="EW318" s="60"/>
      <c r="EX318" s="60"/>
      <c r="EY318" s="60"/>
      <c r="EZ318" s="60"/>
      <c r="FA318" s="60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0"/>
      <c r="GX318" s="60"/>
      <c r="GY318" s="60"/>
      <c r="GZ318" s="60"/>
      <c r="HA318" s="60"/>
      <c r="HB318" s="60"/>
      <c r="HC318" s="60"/>
    </row>
    <row r="319" spans="30:211" ht="15"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</row>
    <row r="320" spans="30:211" ht="15"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</row>
    <row r="321" spans="30:211" ht="15"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</row>
    <row r="322" spans="30:211"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60"/>
      <c r="DM322" s="60"/>
      <c r="DN322" s="60"/>
      <c r="DO322" s="60"/>
      <c r="DP322" s="60"/>
      <c r="DQ322" s="60"/>
      <c r="DR322" s="60"/>
      <c r="DS322" s="60"/>
      <c r="DT322" s="60"/>
      <c r="DU322" s="60"/>
      <c r="DV322" s="60"/>
      <c r="DW322" s="60"/>
      <c r="DX322" s="60"/>
      <c r="DY322" s="60"/>
      <c r="DZ322" s="60"/>
      <c r="EA322" s="60"/>
      <c r="EB322" s="60"/>
      <c r="EC322" s="60"/>
      <c r="ED322" s="60"/>
      <c r="EE322" s="60"/>
      <c r="EF322" s="60"/>
      <c r="EG322" s="60"/>
      <c r="EH322" s="60"/>
      <c r="EI322" s="60"/>
      <c r="EJ322" s="60"/>
      <c r="EK322" s="60"/>
      <c r="EL322" s="60"/>
      <c r="EM322" s="60"/>
      <c r="EN322" s="60"/>
      <c r="EO322" s="60"/>
      <c r="EP322" s="60"/>
      <c r="EQ322" s="60"/>
      <c r="ER322" s="60"/>
      <c r="ES322" s="60"/>
      <c r="ET322" s="60"/>
      <c r="EU322" s="60"/>
      <c r="EV322" s="60"/>
      <c r="EW322" s="60"/>
      <c r="EX322" s="60"/>
      <c r="EY322" s="60"/>
      <c r="EZ322" s="60"/>
      <c r="FA322" s="60"/>
      <c r="FB322" s="60"/>
      <c r="FC322" s="60"/>
      <c r="FD322" s="60"/>
      <c r="FE322" s="60"/>
      <c r="FF322" s="60"/>
      <c r="FG322" s="60"/>
      <c r="FH322" s="60"/>
      <c r="FI322" s="60"/>
      <c r="FJ322" s="60"/>
      <c r="FK322" s="60"/>
      <c r="FL322" s="60"/>
      <c r="FM322" s="60"/>
      <c r="FN322" s="60"/>
      <c r="FO322" s="60"/>
      <c r="FP322" s="60"/>
      <c r="FQ322" s="60"/>
      <c r="FR322" s="60"/>
      <c r="FS322" s="60"/>
      <c r="FT322" s="60"/>
      <c r="FU322" s="60"/>
      <c r="FV322" s="60"/>
      <c r="FW322" s="60"/>
      <c r="FX322" s="60"/>
      <c r="FY322" s="60"/>
      <c r="FZ322" s="60"/>
      <c r="GA322" s="60"/>
      <c r="GB322" s="60"/>
      <c r="GC322" s="60"/>
      <c r="GD322" s="60"/>
      <c r="GE322" s="60"/>
      <c r="GF322" s="60"/>
      <c r="GG322" s="60"/>
      <c r="GH322" s="60"/>
      <c r="GI322" s="60"/>
      <c r="GJ322" s="60"/>
      <c r="GK322" s="60"/>
      <c r="GL322" s="60"/>
      <c r="GM322" s="60"/>
      <c r="GN322" s="60"/>
      <c r="GO322" s="60"/>
      <c r="GP322" s="60"/>
      <c r="GQ322" s="60"/>
      <c r="GR322" s="60"/>
      <c r="GS322" s="60"/>
      <c r="GT322" s="60"/>
      <c r="GU322" s="60"/>
      <c r="GV322" s="60"/>
      <c r="GW322" s="60"/>
      <c r="GX322" s="60"/>
      <c r="GY322" s="60"/>
      <c r="GZ322" s="60"/>
      <c r="HA322" s="60"/>
      <c r="HB322" s="60"/>
      <c r="HC322" s="60"/>
    </row>
    <row r="323" spans="30:211" ht="15"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</row>
    <row r="324" spans="30:211" ht="15"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</row>
    <row r="325" spans="30:211" ht="15"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</row>
    <row r="326" spans="30:211" ht="15"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</row>
    <row r="327" spans="30:211" ht="15"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</row>
    <row r="328" spans="30:211" ht="15"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</row>
    <row r="329" spans="30:211" ht="15"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</row>
    <row r="330" spans="30:211" ht="15"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</row>
    <row r="331" spans="30:211" ht="15"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</row>
    <row r="332" spans="30:211" ht="15"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</row>
    <row r="333" spans="30:211" ht="15"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</row>
    <row r="334" spans="30:211" ht="15"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</row>
    <row r="335" spans="30:211" ht="15"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</row>
    <row r="336" spans="30:211" ht="15"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</row>
    <row r="337" spans="30:211" ht="15"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</row>
    <row r="338" spans="30:211" ht="15"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</row>
    <row r="339" spans="30:211"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60"/>
      <c r="DM339" s="60"/>
      <c r="DN339" s="60"/>
      <c r="DO339" s="60"/>
      <c r="DP339" s="60"/>
      <c r="DQ339" s="60"/>
      <c r="DR339" s="60"/>
      <c r="DS339" s="60"/>
      <c r="DT339" s="60"/>
      <c r="DU339" s="60"/>
      <c r="DV339" s="60"/>
      <c r="DW339" s="60"/>
      <c r="DX339" s="60"/>
      <c r="DY339" s="60"/>
      <c r="DZ339" s="60"/>
      <c r="EA339" s="60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0"/>
      <c r="GX339" s="60"/>
      <c r="GY339" s="60"/>
      <c r="GZ339" s="60"/>
      <c r="HA339" s="60"/>
      <c r="HB339" s="60"/>
      <c r="HC339" s="60"/>
    </row>
    <row r="340" spans="30:211" ht="15"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</row>
    <row r="341" spans="30:211" ht="15"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</row>
    <row r="342" spans="30:211" ht="15"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</row>
    <row r="343" spans="30:211"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  <c r="GZ343" s="60"/>
      <c r="HA343" s="60"/>
      <c r="HB343" s="60"/>
      <c r="HC343" s="60"/>
    </row>
    <row r="344" spans="30:211"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  <c r="HA344" s="60"/>
      <c r="HB344" s="60"/>
      <c r="HC344" s="60"/>
    </row>
    <row r="345" spans="30:211"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  <c r="HA345" s="60"/>
      <c r="HB345" s="60"/>
      <c r="HC345" s="60"/>
    </row>
    <row r="346" spans="30:211"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  <c r="GZ346" s="60"/>
      <c r="HA346" s="60"/>
      <c r="HB346" s="60"/>
      <c r="HC346" s="60"/>
    </row>
    <row r="347" spans="30:211"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  <c r="GZ347" s="60"/>
      <c r="HA347" s="60"/>
      <c r="HB347" s="60"/>
      <c r="HC347" s="60"/>
    </row>
    <row r="348" spans="30:211"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  <c r="GZ348" s="60"/>
      <c r="HA348" s="60"/>
      <c r="HB348" s="60"/>
      <c r="HC348" s="60"/>
    </row>
    <row r="349" spans="30:211"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  <c r="GZ349" s="60"/>
      <c r="HA349" s="60"/>
      <c r="HB349" s="60"/>
      <c r="HC349" s="60"/>
    </row>
    <row r="350" spans="30:211" ht="15"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</row>
    <row r="351" spans="30:211" ht="15"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</row>
    <row r="352" spans="30:211" ht="15"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</row>
    <row r="353" spans="30:211" ht="15"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</row>
    <row r="354" spans="30:211" ht="15"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</row>
    <row r="355" spans="30:211" ht="15"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</row>
    <row r="356" spans="30:211" ht="15"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</row>
    <row r="357" spans="30:211" ht="15"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</row>
    <row r="358" spans="30:211" ht="15"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</row>
    <row r="359" spans="30:211" ht="15"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</row>
    <row r="360" spans="30:211" ht="15"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</row>
    <row r="361" spans="30:211" ht="15"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</row>
    <row r="362" spans="30:211"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60"/>
      <c r="DM362" s="60"/>
      <c r="DN362" s="60"/>
      <c r="DO362" s="60"/>
      <c r="DP362" s="60"/>
      <c r="DQ362" s="60"/>
      <c r="DR362" s="60"/>
      <c r="DS362" s="60"/>
      <c r="DT362" s="60"/>
      <c r="DU362" s="60"/>
      <c r="DV362" s="60"/>
      <c r="DW362" s="60"/>
      <c r="DX362" s="60"/>
      <c r="DY362" s="60"/>
      <c r="DZ362" s="60"/>
      <c r="EA362" s="60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0"/>
      <c r="GX362" s="60"/>
      <c r="GY362" s="60"/>
      <c r="GZ362" s="60"/>
      <c r="HA362" s="60"/>
      <c r="HB362" s="60"/>
      <c r="HC362" s="60"/>
    </row>
    <row r="363" spans="30:211" ht="15"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</row>
    <row r="364" spans="30:211" ht="15"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</row>
    <row r="365" spans="30:211" ht="15"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</row>
    <row r="366" spans="30:211"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  <c r="GZ366" s="60"/>
      <c r="HA366" s="60"/>
      <c r="HB366" s="60"/>
      <c r="HC366" s="60"/>
    </row>
    <row r="367" spans="30:211"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  <c r="HB367" s="60"/>
      <c r="HC367" s="60"/>
    </row>
    <row r="368" spans="30:211"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  <c r="HA368" s="60"/>
      <c r="HB368" s="60"/>
      <c r="HC368" s="60"/>
    </row>
    <row r="369" spans="30:211"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  <c r="GZ369" s="60"/>
      <c r="HA369" s="60"/>
      <c r="HB369" s="60"/>
      <c r="HC369" s="60"/>
    </row>
    <row r="370" spans="30:211"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  <c r="GZ370" s="60"/>
      <c r="HA370" s="60"/>
      <c r="HB370" s="60"/>
      <c r="HC370" s="60"/>
    </row>
    <row r="371" spans="30:211"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  <c r="GZ371" s="60"/>
      <c r="HA371" s="60"/>
      <c r="HB371" s="60"/>
      <c r="HC371" s="60"/>
    </row>
    <row r="372" spans="30:211"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  <c r="GZ372" s="60"/>
      <c r="HA372" s="60"/>
      <c r="HB372" s="60"/>
      <c r="HC372" s="60"/>
    </row>
    <row r="373" spans="30:211" ht="15"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</row>
    <row r="374" spans="30:211" ht="15"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</row>
    <row r="375" spans="30:211" ht="15"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</row>
    <row r="376" spans="30:211" ht="15"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</row>
    <row r="377" spans="30:211" ht="15"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</row>
    <row r="378" spans="30:211" ht="15"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</row>
    <row r="379" spans="30:211" ht="15"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</row>
    <row r="380" spans="30:211" ht="15"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</row>
    <row r="381" spans="30:211" ht="15"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</row>
    <row r="382" spans="30:211" ht="15"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</row>
    <row r="383" spans="30:211" ht="15"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</row>
    <row r="384" spans="30:211" ht="15"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</row>
    <row r="385" spans="30:211"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60"/>
      <c r="DM385" s="60"/>
      <c r="DN385" s="60"/>
      <c r="DO385" s="60"/>
      <c r="DP385" s="60"/>
      <c r="DQ385" s="60"/>
      <c r="DR385" s="60"/>
      <c r="DS385" s="60"/>
      <c r="DT385" s="60"/>
      <c r="DU385" s="60"/>
      <c r="DV385" s="60"/>
      <c r="DW385" s="60"/>
      <c r="DX385" s="60"/>
      <c r="DY385" s="60"/>
      <c r="DZ385" s="60"/>
      <c r="EA385" s="60"/>
      <c r="EB385" s="60"/>
      <c r="EC385" s="60"/>
      <c r="ED385" s="60"/>
      <c r="EE385" s="60"/>
      <c r="EF385" s="60"/>
      <c r="EG385" s="60"/>
      <c r="EH385" s="60"/>
      <c r="EI385" s="60"/>
      <c r="EJ385" s="60"/>
      <c r="EK385" s="60"/>
      <c r="EL385" s="60"/>
      <c r="EM385" s="60"/>
      <c r="EN385" s="60"/>
      <c r="EO385" s="60"/>
      <c r="EP385" s="60"/>
      <c r="EQ385" s="60"/>
      <c r="ER385" s="60"/>
      <c r="ES385" s="60"/>
      <c r="ET385" s="60"/>
      <c r="EU385" s="60"/>
      <c r="EV385" s="60"/>
      <c r="EW385" s="60"/>
      <c r="EX385" s="60"/>
      <c r="EY385" s="60"/>
      <c r="EZ385" s="60"/>
      <c r="FA385" s="60"/>
      <c r="FB385" s="60"/>
      <c r="FC385" s="60"/>
      <c r="FD385" s="60"/>
      <c r="FE385" s="60"/>
      <c r="FF385" s="60"/>
      <c r="FG385" s="60"/>
      <c r="FH385" s="60"/>
      <c r="FI385" s="60"/>
      <c r="FJ385" s="60"/>
      <c r="FK385" s="60"/>
      <c r="FL385" s="60"/>
      <c r="FM385" s="60"/>
      <c r="FN385" s="60"/>
      <c r="FO385" s="60"/>
      <c r="FP385" s="60"/>
      <c r="FQ385" s="60"/>
      <c r="FR385" s="60"/>
      <c r="FS385" s="60"/>
      <c r="FT385" s="60"/>
      <c r="FU385" s="60"/>
      <c r="FV385" s="60"/>
      <c r="FW385" s="60"/>
      <c r="FX385" s="60"/>
      <c r="FY385" s="60"/>
      <c r="FZ385" s="60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0"/>
      <c r="GX385" s="60"/>
      <c r="GY385" s="60"/>
      <c r="GZ385" s="60"/>
      <c r="HA385" s="60"/>
      <c r="HB385" s="60"/>
      <c r="HC385" s="60"/>
    </row>
    <row r="386" spans="30:211" ht="15"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</row>
    <row r="387" spans="30:211" ht="15"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</row>
    <row r="388" spans="30:211" ht="15"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</row>
    <row r="389" spans="30:211"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  <c r="GZ389" s="60"/>
      <c r="HA389" s="60"/>
      <c r="HB389" s="60"/>
      <c r="HC389" s="60"/>
    </row>
    <row r="390" spans="30:211"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60"/>
      <c r="DM390" s="60"/>
      <c r="DN390" s="60"/>
      <c r="DO390" s="60"/>
      <c r="DP390" s="60"/>
      <c r="DQ390" s="60"/>
      <c r="DR390" s="60"/>
      <c r="DS390" s="60"/>
      <c r="DT390" s="60"/>
      <c r="DU390" s="60"/>
      <c r="DV390" s="60"/>
      <c r="DW390" s="60"/>
      <c r="DX390" s="60"/>
      <c r="DY390" s="60"/>
      <c r="DZ390" s="60"/>
      <c r="EA390" s="60"/>
      <c r="EB390" s="60"/>
      <c r="EC390" s="60"/>
      <c r="ED390" s="60"/>
      <c r="EE390" s="60"/>
      <c r="EF390" s="60"/>
      <c r="EG390" s="60"/>
      <c r="EH390" s="60"/>
      <c r="EI390" s="60"/>
      <c r="EJ390" s="60"/>
      <c r="EK390" s="60"/>
      <c r="EL390" s="60"/>
      <c r="EM390" s="60"/>
      <c r="EN390" s="60"/>
      <c r="EO390" s="60"/>
      <c r="EP390" s="60"/>
      <c r="EQ390" s="60"/>
      <c r="ER390" s="60"/>
      <c r="ES390" s="60"/>
      <c r="ET390" s="60"/>
      <c r="EU390" s="60"/>
      <c r="EV390" s="60"/>
      <c r="EW390" s="60"/>
      <c r="EX390" s="60"/>
      <c r="EY390" s="60"/>
      <c r="EZ390" s="60"/>
      <c r="FA390" s="60"/>
      <c r="FB390" s="60"/>
      <c r="FC390" s="60"/>
      <c r="FD390" s="60"/>
      <c r="FE390" s="60"/>
      <c r="FF390" s="60"/>
      <c r="FG390" s="60"/>
      <c r="FH390" s="60"/>
      <c r="FI390" s="60"/>
      <c r="FJ390" s="60"/>
      <c r="FK390" s="60"/>
      <c r="FL390" s="60"/>
      <c r="FM390" s="60"/>
      <c r="FN390" s="60"/>
      <c r="FO390" s="60"/>
      <c r="FP390" s="60"/>
      <c r="FQ390" s="60"/>
      <c r="FR390" s="60"/>
      <c r="FS390" s="60"/>
      <c r="FT390" s="60"/>
      <c r="FU390" s="60"/>
      <c r="FV390" s="60"/>
      <c r="FW390" s="60"/>
      <c r="FX390" s="60"/>
      <c r="FY390" s="60"/>
      <c r="FZ390" s="60"/>
      <c r="GA390" s="60"/>
      <c r="GB390" s="60"/>
      <c r="GC390" s="60"/>
      <c r="GD390" s="60"/>
      <c r="GE390" s="60"/>
      <c r="GF390" s="60"/>
      <c r="GG390" s="60"/>
      <c r="GH390" s="60"/>
      <c r="GI390" s="60"/>
      <c r="GJ390" s="60"/>
      <c r="GK390" s="60"/>
      <c r="GL390" s="60"/>
      <c r="GM390" s="60"/>
      <c r="GN390" s="60"/>
      <c r="GO390" s="60"/>
      <c r="GP390" s="60"/>
      <c r="GQ390" s="60"/>
      <c r="GR390" s="60"/>
      <c r="GS390" s="60"/>
      <c r="GT390" s="60"/>
      <c r="GU390" s="60"/>
      <c r="GV390" s="60"/>
      <c r="GW390" s="60"/>
      <c r="GX390" s="60"/>
      <c r="GY390" s="60"/>
      <c r="GZ390" s="60"/>
      <c r="HA390" s="60"/>
      <c r="HB390" s="60"/>
      <c r="HC390" s="60"/>
    </row>
    <row r="391" spans="30:211"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60"/>
      <c r="DM391" s="60"/>
      <c r="DN391" s="60"/>
      <c r="DO391" s="60"/>
      <c r="DP391" s="60"/>
      <c r="DQ391" s="60"/>
      <c r="DR391" s="60"/>
      <c r="DS391" s="60"/>
      <c r="DT391" s="60"/>
      <c r="DU391" s="60"/>
      <c r="DV391" s="60"/>
      <c r="DW391" s="60"/>
      <c r="DX391" s="60"/>
      <c r="DY391" s="60"/>
      <c r="DZ391" s="60"/>
      <c r="EA391" s="60"/>
      <c r="EB391" s="60"/>
      <c r="EC391" s="60"/>
      <c r="ED391" s="60"/>
      <c r="EE391" s="60"/>
      <c r="EF391" s="60"/>
      <c r="EG391" s="60"/>
      <c r="EH391" s="60"/>
      <c r="EI391" s="60"/>
      <c r="EJ391" s="60"/>
      <c r="EK391" s="60"/>
      <c r="EL391" s="60"/>
      <c r="EM391" s="60"/>
      <c r="EN391" s="60"/>
      <c r="EO391" s="60"/>
      <c r="EP391" s="60"/>
      <c r="EQ391" s="60"/>
      <c r="ER391" s="60"/>
      <c r="ES391" s="60"/>
      <c r="ET391" s="60"/>
      <c r="EU391" s="60"/>
      <c r="EV391" s="60"/>
      <c r="EW391" s="60"/>
      <c r="EX391" s="60"/>
      <c r="EY391" s="60"/>
      <c r="EZ391" s="60"/>
      <c r="FA391" s="60"/>
      <c r="FB391" s="60"/>
      <c r="FC391" s="60"/>
      <c r="FD391" s="60"/>
      <c r="FE391" s="60"/>
      <c r="FF391" s="60"/>
      <c r="FG391" s="60"/>
      <c r="FH391" s="60"/>
      <c r="FI391" s="60"/>
      <c r="FJ391" s="60"/>
      <c r="FK391" s="60"/>
      <c r="FL391" s="60"/>
      <c r="FM391" s="60"/>
      <c r="FN391" s="60"/>
      <c r="FO391" s="60"/>
      <c r="FP391" s="60"/>
      <c r="FQ391" s="60"/>
      <c r="FR391" s="60"/>
      <c r="FS391" s="60"/>
      <c r="FT391" s="60"/>
      <c r="FU391" s="60"/>
      <c r="FV391" s="60"/>
      <c r="FW391" s="60"/>
      <c r="FX391" s="60"/>
      <c r="FY391" s="60"/>
      <c r="FZ391" s="60"/>
      <c r="GA391" s="60"/>
      <c r="GB391" s="60"/>
      <c r="GC391" s="60"/>
      <c r="GD391" s="60"/>
      <c r="GE391" s="60"/>
      <c r="GF391" s="60"/>
      <c r="GG391" s="60"/>
      <c r="GH391" s="60"/>
      <c r="GI391" s="60"/>
      <c r="GJ391" s="60"/>
      <c r="GK391" s="60"/>
      <c r="GL391" s="60"/>
      <c r="GM391" s="60"/>
      <c r="GN391" s="60"/>
      <c r="GO391" s="60"/>
      <c r="GP391" s="60"/>
      <c r="GQ391" s="60"/>
      <c r="GR391" s="60"/>
      <c r="GS391" s="60"/>
      <c r="GT391" s="60"/>
      <c r="GU391" s="60"/>
      <c r="GV391" s="60"/>
      <c r="GW391" s="60"/>
      <c r="GX391" s="60"/>
      <c r="GY391" s="60"/>
      <c r="GZ391" s="60"/>
      <c r="HA391" s="60"/>
      <c r="HB391" s="60"/>
      <c r="HC391" s="60"/>
    </row>
    <row r="392" spans="30:211"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60"/>
      <c r="DM392" s="60"/>
      <c r="DN392" s="60"/>
      <c r="DO392" s="60"/>
      <c r="DP392" s="60"/>
      <c r="DQ392" s="60"/>
      <c r="DR392" s="60"/>
      <c r="DS392" s="60"/>
      <c r="DT392" s="60"/>
      <c r="DU392" s="60"/>
      <c r="DV392" s="60"/>
      <c r="DW392" s="60"/>
      <c r="DX392" s="60"/>
      <c r="DY392" s="60"/>
      <c r="DZ392" s="60"/>
      <c r="EA392" s="60"/>
      <c r="EB392" s="60"/>
      <c r="EC392" s="60"/>
      <c r="ED392" s="60"/>
      <c r="EE392" s="60"/>
      <c r="EF392" s="60"/>
      <c r="EG392" s="60"/>
      <c r="EH392" s="60"/>
      <c r="EI392" s="60"/>
      <c r="EJ392" s="60"/>
      <c r="EK392" s="60"/>
      <c r="EL392" s="60"/>
      <c r="EM392" s="60"/>
      <c r="EN392" s="60"/>
      <c r="EO392" s="60"/>
      <c r="EP392" s="60"/>
      <c r="EQ392" s="60"/>
      <c r="ER392" s="60"/>
      <c r="ES392" s="60"/>
      <c r="ET392" s="60"/>
      <c r="EU392" s="60"/>
      <c r="EV392" s="60"/>
      <c r="EW392" s="60"/>
      <c r="EX392" s="60"/>
      <c r="EY392" s="60"/>
      <c r="EZ392" s="60"/>
      <c r="FA392" s="60"/>
      <c r="FB392" s="60"/>
      <c r="FC392" s="60"/>
      <c r="FD392" s="60"/>
      <c r="FE392" s="60"/>
      <c r="FF392" s="60"/>
      <c r="FG392" s="60"/>
      <c r="FH392" s="60"/>
      <c r="FI392" s="60"/>
      <c r="FJ392" s="60"/>
      <c r="FK392" s="60"/>
      <c r="FL392" s="60"/>
      <c r="FM392" s="60"/>
      <c r="FN392" s="60"/>
      <c r="FO392" s="60"/>
      <c r="FP392" s="60"/>
      <c r="FQ392" s="60"/>
      <c r="FR392" s="60"/>
      <c r="FS392" s="60"/>
      <c r="FT392" s="60"/>
      <c r="FU392" s="60"/>
      <c r="FV392" s="60"/>
      <c r="FW392" s="60"/>
      <c r="FX392" s="60"/>
      <c r="FY392" s="60"/>
      <c r="FZ392" s="60"/>
      <c r="GA392" s="60"/>
      <c r="GB392" s="60"/>
      <c r="GC392" s="60"/>
      <c r="GD392" s="60"/>
      <c r="GE392" s="60"/>
      <c r="GF392" s="60"/>
      <c r="GG392" s="60"/>
      <c r="GH392" s="60"/>
      <c r="GI392" s="60"/>
      <c r="GJ392" s="60"/>
      <c r="GK392" s="60"/>
      <c r="GL392" s="60"/>
      <c r="GM392" s="60"/>
      <c r="GN392" s="60"/>
      <c r="GO392" s="60"/>
      <c r="GP392" s="60"/>
      <c r="GQ392" s="60"/>
      <c r="GR392" s="60"/>
      <c r="GS392" s="60"/>
      <c r="GT392" s="60"/>
      <c r="GU392" s="60"/>
      <c r="GV392" s="60"/>
      <c r="GW392" s="60"/>
      <c r="GX392" s="60"/>
      <c r="GY392" s="60"/>
      <c r="GZ392" s="60"/>
      <c r="HA392" s="60"/>
      <c r="HB392" s="60"/>
      <c r="HC392" s="60"/>
    </row>
    <row r="393" spans="30:211"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60"/>
      <c r="DM393" s="60"/>
      <c r="DN393" s="60"/>
      <c r="DO393" s="60"/>
      <c r="DP393" s="60"/>
      <c r="DQ393" s="60"/>
      <c r="DR393" s="60"/>
      <c r="DS393" s="60"/>
      <c r="DT393" s="60"/>
      <c r="DU393" s="60"/>
      <c r="DV393" s="60"/>
      <c r="DW393" s="60"/>
      <c r="DX393" s="60"/>
      <c r="DY393" s="60"/>
      <c r="DZ393" s="60"/>
      <c r="EA393" s="60"/>
      <c r="EB393" s="60"/>
      <c r="EC393" s="60"/>
      <c r="ED393" s="60"/>
      <c r="EE393" s="60"/>
      <c r="EF393" s="60"/>
      <c r="EG393" s="60"/>
      <c r="EH393" s="60"/>
      <c r="EI393" s="60"/>
      <c r="EJ393" s="60"/>
      <c r="EK393" s="60"/>
      <c r="EL393" s="60"/>
      <c r="EM393" s="60"/>
      <c r="EN393" s="60"/>
      <c r="EO393" s="60"/>
      <c r="EP393" s="60"/>
      <c r="EQ393" s="60"/>
      <c r="ER393" s="60"/>
      <c r="ES393" s="60"/>
      <c r="ET393" s="60"/>
      <c r="EU393" s="60"/>
      <c r="EV393" s="60"/>
      <c r="EW393" s="60"/>
      <c r="EX393" s="60"/>
      <c r="EY393" s="60"/>
      <c r="EZ393" s="60"/>
      <c r="FA393" s="60"/>
      <c r="FB393" s="60"/>
      <c r="FC393" s="60"/>
      <c r="FD393" s="60"/>
      <c r="FE393" s="60"/>
      <c r="FF393" s="60"/>
      <c r="FG393" s="60"/>
      <c r="FH393" s="60"/>
      <c r="FI393" s="60"/>
      <c r="FJ393" s="60"/>
      <c r="FK393" s="60"/>
      <c r="FL393" s="60"/>
      <c r="FM393" s="60"/>
      <c r="FN393" s="60"/>
      <c r="FO393" s="60"/>
      <c r="FP393" s="60"/>
      <c r="FQ393" s="60"/>
      <c r="FR393" s="60"/>
      <c r="FS393" s="60"/>
      <c r="FT393" s="60"/>
      <c r="FU393" s="60"/>
      <c r="FV393" s="60"/>
      <c r="FW393" s="60"/>
      <c r="FX393" s="60"/>
      <c r="FY393" s="60"/>
      <c r="FZ393" s="60"/>
      <c r="GA393" s="60"/>
      <c r="GB393" s="60"/>
      <c r="GC393" s="60"/>
      <c r="GD393" s="60"/>
      <c r="GE393" s="60"/>
      <c r="GF393" s="60"/>
      <c r="GG393" s="60"/>
      <c r="GH393" s="60"/>
      <c r="GI393" s="60"/>
      <c r="GJ393" s="60"/>
      <c r="GK393" s="60"/>
      <c r="GL393" s="60"/>
      <c r="GM393" s="60"/>
      <c r="GN393" s="60"/>
      <c r="GO393" s="60"/>
      <c r="GP393" s="60"/>
      <c r="GQ393" s="60"/>
      <c r="GR393" s="60"/>
      <c r="GS393" s="60"/>
      <c r="GT393" s="60"/>
      <c r="GU393" s="60"/>
      <c r="GV393" s="60"/>
      <c r="GW393" s="60"/>
      <c r="GX393" s="60"/>
      <c r="GY393" s="60"/>
      <c r="GZ393" s="60"/>
      <c r="HA393" s="60"/>
      <c r="HB393" s="60"/>
      <c r="HC393" s="60"/>
    </row>
    <row r="394" spans="30:211"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60"/>
      <c r="DM394" s="60"/>
      <c r="DN394" s="60"/>
      <c r="DO394" s="60"/>
      <c r="DP394" s="60"/>
      <c r="DQ394" s="60"/>
      <c r="DR394" s="60"/>
      <c r="DS394" s="60"/>
      <c r="DT394" s="60"/>
      <c r="DU394" s="60"/>
      <c r="DV394" s="60"/>
      <c r="DW394" s="60"/>
      <c r="DX394" s="60"/>
      <c r="DY394" s="60"/>
      <c r="DZ394" s="60"/>
      <c r="EA394" s="60"/>
      <c r="EB394" s="60"/>
      <c r="EC394" s="60"/>
      <c r="ED394" s="60"/>
      <c r="EE394" s="60"/>
      <c r="EF394" s="60"/>
      <c r="EG394" s="60"/>
      <c r="EH394" s="60"/>
      <c r="EI394" s="60"/>
      <c r="EJ394" s="60"/>
      <c r="EK394" s="60"/>
      <c r="EL394" s="60"/>
      <c r="EM394" s="60"/>
      <c r="EN394" s="60"/>
      <c r="EO394" s="60"/>
      <c r="EP394" s="60"/>
      <c r="EQ394" s="60"/>
      <c r="ER394" s="60"/>
      <c r="ES394" s="60"/>
      <c r="ET394" s="60"/>
      <c r="EU394" s="60"/>
      <c r="EV394" s="60"/>
      <c r="EW394" s="60"/>
      <c r="EX394" s="60"/>
      <c r="EY394" s="60"/>
      <c r="EZ394" s="60"/>
      <c r="FA394" s="60"/>
      <c r="FB394" s="60"/>
      <c r="FC394" s="60"/>
      <c r="FD394" s="60"/>
      <c r="FE394" s="60"/>
      <c r="FF394" s="60"/>
      <c r="FG394" s="60"/>
      <c r="FH394" s="60"/>
      <c r="FI394" s="60"/>
      <c r="FJ394" s="60"/>
      <c r="FK394" s="60"/>
      <c r="FL394" s="60"/>
      <c r="FM394" s="60"/>
      <c r="FN394" s="60"/>
      <c r="FO394" s="60"/>
      <c r="FP394" s="60"/>
      <c r="FQ394" s="60"/>
      <c r="FR394" s="60"/>
      <c r="FS394" s="60"/>
      <c r="FT394" s="60"/>
      <c r="FU394" s="60"/>
      <c r="FV394" s="60"/>
      <c r="FW394" s="60"/>
      <c r="FX394" s="60"/>
      <c r="FY394" s="60"/>
      <c r="FZ394" s="60"/>
      <c r="GA394" s="60"/>
      <c r="GB394" s="60"/>
      <c r="GC394" s="60"/>
      <c r="GD394" s="60"/>
      <c r="GE394" s="60"/>
      <c r="GF394" s="60"/>
      <c r="GG394" s="60"/>
      <c r="GH394" s="60"/>
      <c r="GI394" s="60"/>
      <c r="GJ394" s="60"/>
      <c r="GK394" s="60"/>
      <c r="GL394" s="60"/>
      <c r="GM394" s="60"/>
      <c r="GN394" s="60"/>
      <c r="GO394" s="60"/>
      <c r="GP394" s="60"/>
      <c r="GQ394" s="60"/>
      <c r="GR394" s="60"/>
      <c r="GS394" s="60"/>
      <c r="GT394" s="60"/>
      <c r="GU394" s="60"/>
      <c r="GV394" s="60"/>
      <c r="GW394" s="60"/>
      <c r="GX394" s="60"/>
      <c r="GY394" s="60"/>
      <c r="GZ394" s="60"/>
      <c r="HA394" s="60"/>
      <c r="HB394" s="60"/>
      <c r="HC394" s="60"/>
    </row>
    <row r="395" spans="30:211"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0"/>
      <c r="DN395" s="60"/>
      <c r="DO395" s="60"/>
      <c r="DP395" s="60"/>
      <c r="DQ395" s="60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0"/>
      <c r="EC395" s="60"/>
      <c r="ED395" s="60"/>
      <c r="EE395" s="60"/>
      <c r="EF395" s="60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0"/>
      <c r="ER395" s="60"/>
      <c r="ES395" s="60"/>
      <c r="ET395" s="60"/>
      <c r="EU395" s="60"/>
      <c r="EV395" s="60"/>
      <c r="EW395" s="60"/>
      <c r="EX395" s="60"/>
      <c r="EY395" s="60"/>
      <c r="EZ395" s="60"/>
      <c r="FA395" s="60"/>
      <c r="FB395" s="60"/>
      <c r="FC395" s="60"/>
      <c r="FD395" s="60"/>
      <c r="FE395" s="60"/>
      <c r="FF395" s="60"/>
      <c r="FG395" s="60"/>
      <c r="FH395" s="60"/>
      <c r="FI395" s="60"/>
      <c r="FJ395" s="60"/>
      <c r="FK395" s="60"/>
      <c r="FL395" s="60"/>
      <c r="FM395" s="60"/>
      <c r="FN395" s="60"/>
      <c r="FO395" s="60"/>
      <c r="FP395" s="60"/>
      <c r="FQ395" s="60"/>
      <c r="FR395" s="60"/>
      <c r="FS395" s="60"/>
      <c r="FT395" s="60"/>
      <c r="FU395" s="60"/>
      <c r="FV395" s="60"/>
      <c r="FW395" s="60"/>
      <c r="FX395" s="60"/>
      <c r="FY395" s="60"/>
      <c r="FZ395" s="60"/>
      <c r="GA395" s="60"/>
      <c r="GB395" s="60"/>
      <c r="GC395" s="60"/>
      <c r="GD395" s="60"/>
      <c r="GE395" s="60"/>
      <c r="GF395" s="60"/>
      <c r="GG395" s="60"/>
      <c r="GH395" s="60"/>
      <c r="GI395" s="60"/>
      <c r="GJ395" s="60"/>
      <c r="GK395" s="60"/>
      <c r="GL395" s="60"/>
      <c r="GM395" s="60"/>
      <c r="GN395" s="60"/>
      <c r="GO395" s="60"/>
      <c r="GP395" s="60"/>
      <c r="GQ395" s="60"/>
      <c r="GR395" s="60"/>
      <c r="GS395" s="60"/>
      <c r="GT395" s="60"/>
      <c r="GU395" s="60"/>
      <c r="GV395" s="60"/>
      <c r="GW395" s="60"/>
      <c r="GX395" s="60"/>
      <c r="GY395" s="60"/>
      <c r="GZ395" s="60"/>
      <c r="HA395" s="60"/>
      <c r="HB395" s="60"/>
      <c r="HC395" s="60"/>
    </row>
    <row r="396" spans="30:211" ht="15"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</row>
    <row r="397" spans="30:211" ht="15"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</row>
    <row r="398" spans="30:211" ht="15"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</row>
    <row r="399" spans="30:211" ht="15"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</row>
    <row r="400" spans="30:211" ht="15"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</row>
    <row r="401" spans="30:211" ht="15"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</row>
    <row r="402" spans="30:211" ht="15"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</row>
    <row r="403" spans="30:211" ht="15"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</row>
    <row r="404" spans="30:211" ht="15"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</row>
    <row r="405" spans="30:211" ht="15"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</row>
    <row r="406" spans="30:211" ht="15"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</row>
    <row r="407" spans="30:211" ht="15"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</row>
    <row r="408" spans="30:211"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60"/>
      <c r="DM408" s="60"/>
      <c r="DN408" s="60"/>
      <c r="DO408" s="60"/>
      <c r="DP408" s="60"/>
      <c r="DQ408" s="60"/>
      <c r="DR408" s="60"/>
      <c r="DS408" s="60"/>
      <c r="DT408" s="60"/>
      <c r="DU408" s="60"/>
      <c r="DV408" s="60"/>
      <c r="DW408" s="60"/>
      <c r="DX408" s="60"/>
      <c r="DY408" s="60"/>
      <c r="DZ408" s="60"/>
      <c r="EA408" s="60"/>
      <c r="EB408" s="60"/>
      <c r="EC408" s="60"/>
      <c r="ED408" s="60"/>
      <c r="EE408" s="60"/>
      <c r="EF408" s="60"/>
      <c r="EG408" s="60"/>
      <c r="EH408" s="60"/>
      <c r="EI408" s="60"/>
      <c r="EJ408" s="60"/>
      <c r="EK408" s="60"/>
      <c r="EL408" s="60"/>
      <c r="EM408" s="60"/>
      <c r="EN408" s="60"/>
      <c r="EO408" s="60"/>
      <c r="EP408" s="60"/>
      <c r="EQ408" s="60"/>
      <c r="ER408" s="60"/>
      <c r="ES408" s="60"/>
      <c r="ET408" s="60"/>
      <c r="EU408" s="60"/>
      <c r="EV408" s="60"/>
      <c r="EW408" s="60"/>
      <c r="EX408" s="60"/>
      <c r="EY408" s="60"/>
      <c r="EZ408" s="60"/>
      <c r="FA408" s="60"/>
      <c r="FB408" s="60"/>
      <c r="FC408" s="60"/>
      <c r="FD408" s="60"/>
      <c r="FE408" s="60"/>
      <c r="FF408" s="60"/>
      <c r="FG408" s="60"/>
      <c r="FH408" s="60"/>
      <c r="FI408" s="60"/>
      <c r="FJ408" s="60"/>
      <c r="FK408" s="60"/>
      <c r="FL408" s="60"/>
      <c r="FM408" s="60"/>
      <c r="FN408" s="60"/>
      <c r="FO408" s="60"/>
      <c r="FP408" s="60"/>
      <c r="FQ408" s="60"/>
      <c r="FR408" s="60"/>
      <c r="FS408" s="60"/>
      <c r="FT408" s="60"/>
      <c r="FU408" s="60"/>
      <c r="FV408" s="60"/>
      <c r="FW408" s="60"/>
      <c r="FX408" s="60"/>
      <c r="FY408" s="60"/>
      <c r="FZ408" s="60"/>
      <c r="GA408" s="60"/>
      <c r="GB408" s="60"/>
      <c r="GC408" s="60"/>
      <c r="GD408" s="60"/>
      <c r="GE408" s="60"/>
      <c r="GF408" s="60"/>
      <c r="GG408" s="60"/>
      <c r="GH408" s="60"/>
      <c r="GI408" s="60"/>
      <c r="GJ408" s="60"/>
      <c r="GK408" s="60"/>
      <c r="GL408" s="60"/>
      <c r="GM408" s="60"/>
      <c r="GN408" s="60"/>
      <c r="GO408" s="60"/>
      <c r="GP408" s="60"/>
      <c r="GQ408" s="60"/>
      <c r="GR408" s="60"/>
      <c r="GS408" s="60"/>
      <c r="GT408" s="60"/>
      <c r="GU408" s="60"/>
      <c r="GV408" s="60"/>
      <c r="GW408" s="60"/>
      <c r="GX408" s="60"/>
      <c r="GY408" s="60"/>
      <c r="GZ408" s="60"/>
      <c r="HA408" s="60"/>
      <c r="HB408" s="60"/>
      <c r="HC408" s="60"/>
    </row>
    <row r="409" spans="30:211" ht="15"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</row>
    <row r="410" spans="30:211" ht="15"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</row>
    <row r="411" spans="30:211" ht="15"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</row>
    <row r="412" spans="30:211"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60"/>
      <c r="DM412" s="60"/>
      <c r="DN412" s="60"/>
      <c r="DO412" s="60"/>
      <c r="DP412" s="60"/>
      <c r="DQ412" s="60"/>
      <c r="DR412" s="60"/>
      <c r="DS412" s="60"/>
      <c r="DT412" s="60"/>
      <c r="DU412" s="60"/>
      <c r="DV412" s="60"/>
      <c r="DW412" s="60"/>
      <c r="DX412" s="60"/>
      <c r="DY412" s="60"/>
      <c r="DZ412" s="60"/>
      <c r="EA412" s="60"/>
      <c r="EB412" s="60"/>
      <c r="EC412" s="60"/>
      <c r="ED412" s="60"/>
      <c r="EE412" s="60"/>
      <c r="EF412" s="60"/>
      <c r="EG412" s="60"/>
      <c r="EH412" s="60"/>
      <c r="EI412" s="60"/>
      <c r="EJ412" s="60"/>
      <c r="EK412" s="60"/>
      <c r="EL412" s="60"/>
      <c r="EM412" s="60"/>
      <c r="EN412" s="60"/>
      <c r="EO412" s="60"/>
      <c r="EP412" s="60"/>
      <c r="EQ412" s="60"/>
      <c r="ER412" s="60"/>
      <c r="ES412" s="60"/>
      <c r="ET412" s="60"/>
      <c r="EU412" s="60"/>
      <c r="EV412" s="60"/>
      <c r="EW412" s="60"/>
      <c r="EX412" s="60"/>
      <c r="EY412" s="60"/>
      <c r="EZ412" s="60"/>
      <c r="FA412" s="60"/>
      <c r="FB412" s="60"/>
      <c r="FC412" s="60"/>
      <c r="FD412" s="60"/>
      <c r="FE412" s="60"/>
      <c r="FF412" s="60"/>
      <c r="FG412" s="60"/>
      <c r="FH412" s="60"/>
      <c r="FI412" s="60"/>
      <c r="FJ412" s="60"/>
      <c r="FK412" s="60"/>
      <c r="FL412" s="60"/>
      <c r="FM412" s="60"/>
      <c r="FN412" s="60"/>
      <c r="FO412" s="60"/>
      <c r="FP412" s="60"/>
      <c r="FQ412" s="60"/>
      <c r="FR412" s="60"/>
      <c r="FS412" s="60"/>
      <c r="FT412" s="60"/>
      <c r="FU412" s="60"/>
      <c r="FV412" s="60"/>
      <c r="FW412" s="60"/>
      <c r="FX412" s="60"/>
      <c r="FY412" s="60"/>
      <c r="FZ412" s="60"/>
      <c r="GA412" s="60"/>
      <c r="GB412" s="60"/>
      <c r="GC412" s="60"/>
      <c r="GD412" s="60"/>
      <c r="GE412" s="60"/>
      <c r="GF412" s="60"/>
      <c r="GG412" s="60"/>
      <c r="GH412" s="60"/>
      <c r="GI412" s="60"/>
      <c r="GJ412" s="60"/>
      <c r="GK412" s="60"/>
      <c r="GL412" s="60"/>
      <c r="GM412" s="60"/>
      <c r="GN412" s="60"/>
      <c r="GO412" s="60"/>
      <c r="GP412" s="60"/>
      <c r="GQ412" s="60"/>
      <c r="GR412" s="60"/>
      <c r="GS412" s="60"/>
      <c r="GT412" s="60"/>
      <c r="GU412" s="60"/>
      <c r="GV412" s="60"/>
      <c r="GW412" s="60"/>
      <c r="GX412" s="60"/>
      <c r="GY412" s="60"/>
      <c r="GZ412" s="60"/>
      <c r="HA412" s="60"/>
      <c r="HB412" s="60"/>
      <c r="HC412" s="60"/>
    </row>
    <row r="413" spans="30:211"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60"/>
      <c r="DM413" s="60"/>
      <c r="DN413" s="60"/>
      <c r="DO413" s="60"/>
      <c r="DP413" s="60"/>
      <c r="DQ413" s="60"/>
      <c r="DR413" s="60"/>
      <c r="DS413" s="60"/>
      <c r="DT413" s="60"/>
      <c r="DU413" s="60"/>
      <c r="DV413" s="60"/>
      <c r="DW413" s="60"/>
      <c r="DX413" s="60"/>
      <c r="DY413" s="60"/>
      <c r="DZ413" s="60"/>
      <c r="EA413" s="60"/>
      <c r="EB413" s="60"/>
      <c r="EC413" s="60"/>
      <c r="ED413" s="60"/>
      <c r="EE413" s="60"/>
      <c r="EF413" s="60"/>
      <c r="EG413" s="60"/>
      <c r="EH413" s="60"/>
      <c r="EI413" s="60"/>
      <c r="EJ413" s="60"/>
      <c r="EK413" s="60"/>
      <c r="EL413" s="60"/>
      <c r="EM413" s="60"/>
      <c r="EN413" s="60"/>
      <c r="EO413" s="60"/>
      <c r="EP413" s="60"/>
      <c r="EQ413" s="60"/>
      <c r="ER413" s="60"/>
      <c r="ES413" s="60"/>
      <c r="ET413" s="60"/>
      <c r="EU413" s="60"/>
      <c r="EV413" s="60"/>
      <c r="EW413" s="60"/>
      <c r="EX413" s="60"/>
      <c r="EY413" s="60"/>
      <c r="EZ413" s="60"/>
      <c r="FA413" s="60"/>
      <c r="FB413" s="60"/>
      <c r="FC413" s="60"/>
      <c r="FD413" s="60"/>
      <c r="FE413" s="60"/>
      <c r="FF413" s="60"/>
      <c r="FG413" s="60"/>
      <c r="FH413" s="60"/>
      <c r="FI413" s="60"/>
      <c r="FJ413" s="60"/>
      <c r="FK413" s="60"/>
      <c r="FL413" s="60"/>
      <c r="FM413" s="60"/>
      <c r="FN413" s="60"/>
      <c r="FO413" s="60"/>
      <c r="FP413" s="60"/>
      <c r="FQ413" s="60"/>
      <c r="FR413" s="60"/>
      <c r="FS413" s="60"/>
      <c r="FT413" s="60"/>
      <c r="FU413" s="60"/>
      <c r="FV413" s="60"/>
      <c r="FW413" s="60"/>
      <c r="FX413" s="60"/>
      <c r="FY413" s="60"/>
      <c r="FZ413" s="60"/>
      <c r="GA413" s="60"/>
      <c r="GB413" s="60"/>
      <c r="GC413" s="60"/>
      <c r="GD413" s="60"/>
      <c r="GE413" s="60"/>
      <c r="GF413" s="60"/>
      <c r="GG413" s="60"/>
      <c r="GH413" s="60"/>
      <c r="GI413" s="60"/>
      <c r="GJ413" s="60"/>
      <c r="GK413" s="60"/>
      <c r="GL413" s="60"/>
      <c r="GM413" s="60"/>
      <c r="GN413" s="60"/>
      <c r="GO413" s="60"/>
      <c r="GP413" s="60"/>
      <c r="GQ413" s="60"/>
      <c r="GR413" s="60"/>
      <c r="GS413" s="60"/>
      <c r="GT413" s="60"/>
      <c r="GU413" s="60"/>
      <c r="GV413" s="60"/>
      <c r="GW413" s="60"/>
      <c r="GX413" s="60"/>
      <c r="GY413" s="60"/>
      <c r="GZ413" s="60"/>
      <c r="HA413" s="60"/>
      <c r="HB413" s="60"/>
      <c r="HC413" s="60"/>
    </row>
    <row r="414" spans="30:211"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60"/>
      <c r="DM414" s="60"/>
      <c r="DN414" s="60"/>
      <c r="DO414" s="60"/>
      <c r="DP414" s="60"/>
      <c r="DQ414" s="60"/>
      <c r="DR414" s="60"/>
      <c r="DS414" s="60"/>
      <c r="DT414" s="60"/>
      <c r="DU414" s="60"/>
      <c r="DV414" s="60"/>
      <c r="DW414" s="60"/>
      <c r="DX414" s="60"/>
      <c r="DY414" s="60"/>
      <c r="DZ414" s="60"/>
      <c r="EA414" s="60"/>
      <c r="EB414" s="60"/>
      <c r="EC414" s="60"/>
      <c r="ED414" s="60"/>
      <c r="EE414" s="60"/>
      <c r="EF414" s="60"/>
      <c r="EG414" s="60"/>
      <c r="EH414" s="60"/>
      <c r="EI414" s="60"/>
      <c r="EJ414" s="60"/>
      <c r="EK414" s="60"/>
      <c r="EL414" s="60"/>
      <c r="EM414" s="60"/>
      <c r="EN414" s="60"/>
      <c r="EO414" s="60"/>
      <c r="EP414" s="60"/>
      <c r="EQ414" s="60"/>
      <c r="ER414" s="60"/>
      <c r="ES414" s="60"/>
      <c r="ET414" s="60"/>
      <c r="EU414" s="60"/>
      <c r="EV414" s="60"/>
      <c r="EW414" s="60"/>
      <c r="EX414" s="60"/>
      <c r="EY414" s="60"/>
      <c r="EZ414" s="60"/>
      <c r="FA414" s="60"/>
      <c r="FB414" s="60"/>
      <c r="FC414" s="60"/>
      <c r="FD414" s="60"/>
      <c r="FE414" s="60"/>
      <c r="FF414" s="60"/>
      <c r="FG414" s="60"/>
      <c r="FH414" s="60"/>
      <c r="FI414" s="60"/>
      <c r="FJ414" s="60"/>
      <c r="FK414" s="60"/>
      <c r="FL414" s="60"/>
      <c r="FM414" s="60"/>
      <c r="FN414" s="60"/>
      <c r="FO414" s="60"/>
      <c r="FP414" s="60"/>
      <c r="FQ414" s="60"/>
      <c r="FR414" s="60"/>
      <c r="FS414" s="60"/>
      <c r="FT414" s="60"/>
      <c r="FU414" s="60"/>
      <c r="FV414" s="60"/>
      <c r="FW414" s="60"/>
      <c r="FX414" s="60"/>
      <c r="FY414" s="60"/>
      <c r="FZ414" s="60"/>
      <c r="GA414" s="60"/>
      <c r="GB414" s="60"/>
      <c r="GC414" s="60"/>
      <c r="GD414" s="60"/>
      <c r="GE414" s="60"/>
      <c r="GF414" s="60"/>
      <c r="GG414" s="60"/>
      <c r="GH414" s="60"/>
      <c r="GI414" s="60"/>
      <c r="GJ414" s="60"/>
      <c r="GK414" s="60"/>
      <c r="GL414" s="60"/>
      <c r="GM414" s="60"/>
      <c r="GN414" s="60"/>
      <c r="GO414" s="60"/>
      <c r="GP414" s="60"/>
      <c r="GQ414" s="60"/>
      <c r="GR414" s="60"/>
      <c r="GS414" s="60"/>
      <c r="GT414" s="60"/>
      <c r="GU414" s="60"/>
      <c r="GV414" s="60"/>
      <c r="GW414" s="60"/>
      <c r="GX414" s="60"/>
      <c r="GY414" s="60"/>
      <c r="GZ414" s="60"/>
      <c r="HA414" s="60"/>
      <c r="HB414" s="60"/>
      <c r="HC414" s="60"/>
    </row>
    <row r="415" spans="30:211"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60"/>
      <c r="DM415" s="60"/>
      <c r="DN415" s="60"/>
      <c r="DO415" s="60"/>
      <c r="DP415" s="60"/>
      <c r="DQ415" s="60"/>
      <c r="DR415" s="60"/>
      <c r="DS415" s="60"/>
      <c r="DT415" s="60"/>
      <c r="DU415" s="60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  <c r="FF415" s="60"/>
      <c r="FG415" s="60"/>
      <c r="FH415" s="60"/>
      <c r="FI415" s="60"/>
      <c r="FJ415" s="60"/>
      <c r="FK415" s="60"/>
      <c r="FL415" s="60"/>
      <c r="FM415" s="60"/>
      <c r="FN415" s="60"/>
      <c r="FO415" s="60"/>
      <c r="FP415" s="60"/>
      <c r="FQ415" s="60"/>
      <c r="FR415" s="60"/>
      <c r="FS415" s="60"/>
      <c r="FT415" s="60"/>
      <c r="FU415" s="60"/>
      <c r="FV415" s="60"/>
      <c r="FW415" s="60"/>
      <c r="FX415" s="60"/>
      <c r="FY415" s="60"/>
      <c r="FZ415" s="60"/>
      <c r="GA415" s="60"/>
      <c r="GB415" s="60"/>
      <c r="GC415" s="60"/>
      <c r="GD415" s="60"/>
      <c r="GE415" s="60"/>
      <c r="GF415" s="60"/>
      <c r="GG415" s="60"/>
      <c r="GH415" s="60"/>
      <c r="GI415" s="60"/>
      <c r="GJ415" s="60"/>
      <c r="GK415" s="60"/>
      <c r="GL415" s="60"/>
      <c r="GM415" s="60"/>
      <c r="GN415" s="60"/>
      <c r="GO415" s="60"/>
      <c r="GP415" s="60"/>
      <c r="GQ415" s="60"/>
      <c r="GR415" s="60"/>
      <c r="GS415" s="60"/>
      <c r="GT415" s="60"/>
      <c r="GU415" s="60"/>
      <c r="GV415" s="60"/>
      <c r="GW415" s="60"/>
      <c r="GX415" s="60"/>
      <c r="GY415" s="60"/>
      <c r="GZ415" s="60"/>
      <c r="HA415" s="60"/>
      <c r="HB415" s="60"/>
      <c r="HC415" s="60"/>
    </row>
    <row r="416" spans="30:211"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60"/>
      <c r="DM416" s="60"/>
      <c r="DN416" s="60"/>
      <c r="DO416" s="60"/>
      <c r="DP416" s="60"/>
      <c r="DQ416" s="60"/>
      <c r="DR416" s="60"/>
      <c r="DS416" s="60"/>
      <c r="DT416" s="60"/>
      <c r="DU416" s="60"/>
      <c r="DV416" s="60"/>
      <c r="DW416" s="60"/>
      <c r="DX416" s="60"/>
      <c r="DY416" s="60"/>
      <c r="DZ416" s="60"/>
      <c r="EA416" s="60"/>
      <c r="EB416" s="60"/>
      <c r="EC416" s="60"/>
      <c r="ED416" s="60"/>
      <c r="EE416" s="60"/>
      <c r="EF416" s="60"/>
      <c r="EG416" s="60"/>
      <c r="EH416" s="60"/>
      <c r="EI416" s="60"/>
      <c r="EJ416" s="60"/>
      <c r="EK416" s="60"/>
      <c r="EL416" s="60"/>
      <c r="EM416" s="60"/>
      <c r="EN416" s="60"/>
      <c r="EO416" s="60"/>
      <c r="EP416" s="60"/>
      <c r="EQ416" s="60"/>
      <c r="ER416" s="60"/>
      <c r="ES416" s="60"/>
      <c r="ET416" s="60"/>
      <c r="EU416" s="60"/>
      <c r="EV416" s="60"/>
      <c r="EW416" s="60"/>
      <c r="EX416" s="60"/>
      <c r="EY416" s="60"/>
      <c r="EZ416" s="60"/>
      <c r="FA416" s="60"/>
      <c r="FB416" s="60"/>
      <c r="FC416" s="60"/>
      <c r="FD416" s="60"/>
      <c r="FE416" s="60"/>
      <c r="FF416" s="60"/>
      <c r="FG416" s="60"/>
      <c r="FH416" s="60"/>
      <c r="FI416" s="60"/>
      <c r="FJ416" s="60"/>
      <c r="FK416" s="60"/>
      <c r="FL416" s="60"/>
      <c r="FM416" s="60"/>
      <c r="FN416" s="60"/>
      <c r="FO416" s="60"/>
      <c r="FP416" s="60"/>
      <c r="FQ416" s="60"/>
      <c r="FR416" s="60"/>
      <c r="FS416" s="60"/>
      <c r="FT416" s="60"/>
      <c r="FU416" s="60"/>
      <c r="FV416" s="60"/>
      <c r="FW416" s="60"/>
      <c r="FX416" s="60"/>
      <c r="FY416" s="60"/>
      <c r="FZ416" s="60"/>
      <c r="GA416" s="60"/>
      <c r="GB416" s="60"/>
      <c r="GC416" s="60"/>
      <c r="GD416" s="60"/>
      <c r="GE416" s="60"/>
      <c r="GF416" s="60"/>
      <c r="GG416" s="60"/>
      <c r="GH416" s="60"/>
      <c r="GI416" s="60"/>
      <c r="GJ416" s="60"/>
      <c r="GK416" s="60"/>
      <c r="GL416" s="60"/>
      <c r="GM416" s="60"/>
      <c r="GN416" s="60"/>
      <c r="GO416" s="60"/>
      <c r="GP416" s="60"/>
      <c r="GQ416" s="60"/>
      <c r="GR416" s="60"/>
      <c r="GS416" s="60"/>
      <c r="GT416" s="60"/>
      <c r="GU416" s="60"/>
      <c r="GV416" s="60"/>
      <c r="GW416" s="60"/>
      <c r="GX416" s="60"/>
      <c r="GY416" s="60"/>
      <c r="GZ416" s="60"/>
      <c r="HA416" s="60"/>
      <c r="HB416" s="60"/>
      <c r="HC416" s="60"/>
    </row>
    <row r="417" spans="30:211"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60"/>
      <c r="DM417" s="60"/>
      <c r="DN417" s="60"/>
      <c r="DO417" s="60"/>
      <c r="DP417" s="60"/>
      <c r="DQ417" s="60"/>
      <c r="DR417" s="60"/>
      <c r="DS417" s="60"/>
      <c r="DT417" s="60"/>
      <c r="DU417" s="60"/>
      <c r="DV417" s="60"/>
      <c r="DW417" s="60"/>
      <c r="DX417" s="60"/>
      <c r="DY417" s="60"/>
      <c r="DZ417" s="60"/>
      <c r="EA417" s="60"/>
      <c r="EB417" s="60"/>
      <c r="EC417" s="60"/>
      <c r="ED417" s="60"/>
      <c r="EE417" s="60"/>
      <c r="EF417" s="60"/>
      <c r="EG417" s="60"/>
      <c r="EH417" s="60"/>
      <c r="EI417" s="60"/>
      <c r="EJ417" s="60"/>
      <c r="EK417" s="60"/>
      <c r="EL417" s="60"/>
      <c r="EM417" s="60"/>
      <c r="EN417" s="60"/>
      <c r="EO417" s="60"/>
      <c r="EP417" s="60"/>
      <c r="EQ417" s="60"/>
      <c r="ER417" s="60"/>
      <c r="ES417" s="60"/>
      <c r="ET417" s="60"/>
      <c r="EU417" s="60"/>
      <c r="EV417" s="60"/>
      <c r="EW417" s="60"/>
      <c r="EX417" s="60"/>
      <c r="EY417" s="60"/>
      <c r="EZ417" s="60"/>
      <c r="FA417" s="60"/>
      <c r="FB417" s="60"/>
      <c r="FC417" s="60"/>
      <c r="FD417" s="60"/>
      <c r="FE417" s="60"/>
      <c r="FF417" s="60"/>
      <c r="FG417" s="60"/>
      <c r="FH417" s="60"/>
      <c r="FI417" s="60"/>
      <c r="FJ417" s="60"/>
      <c r="FK417" s="60"/>
      <c r="FL417" s="60"/>
      <c r="FM417" s="60"/>
      <c r="FN417" s="60"/>
      <c r="FO417" s="60"/>
      <c r="FP417" s="60"/>
      <c r="FQ417" s="60"/>
      <c r="FR417" s="60"/>
      <c r="FS417" s="60"/>
      <c r="FT417" s="60"/>
      <c r="FU417" s="60"/>
      <c r="FV417" s="60"/>
      <c r="FW417" s="60"/>
      <c r="FX417" s="60"/>
      <c r="FY417" s="60"/>
      <c r="FZ417" s="60"/>
      <c r="GA417" s="60"/>
      <c r="GB417" s="60"/>
      <c r="GC417" s="60"/>
      <c r="GD417" s="60"/>
      <c r="GE417" s="60"/>
      <c r="GF417" s="60"/>
      <c r="GG417" s="60"/>
      <c r="GH417" s="60"/>
      <c r="GI417" s="60"/>
      <c r="GJ417" s="60"/>
      <c r="GK417" s="60"/>
      <c r="GL417" s="60"/>
      <c r="GM417" s="60"/>
      <c r="GN417" s="60"/>
      <c r="GO417" s="60"/>
      <c r="GP417" s="60"/>
      <c r="GQ417" s="60"/>
      <c r="GR417" s="60"/>
      <c r="GS417" s="60"/>
      <c r="GT417" s="60"/>
      <c r="GU417" s="60"/>
      <c r="GV417" s="60"/>
      <c r="GW417" s="60"/>
      <c r="GX417" s="60"/>
      <c r="GY417" s="60"/>
      <c r="GZ417" s="60"/>
      <c r="HA417" s="60"/>
      <c r="HB417" s="60"/>
      <c r="HC417" s="60"/>
    </row>
    <row r="418" spans="30:211"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60"/>
      <c r="DM418" s="60"/>
      <c r="DN418" s="60"/>
      <c r="DO418" s="60"/>
      <c r="DP418" s="60"/>
      <c r="DQ418" s="60"/>
      <c r="DR418" s="60"/>
      <c r="DS418" s="60"/>
      <c r="DT418" s="60"/>
      <c r="DU418" s="60"/>
      <c r="DV418" s="60"/>
      <c r="DW418" s="60"/>
      <c r="DX418" s="60"/>
      <c r="DY418" s="60"/>
      <c r="DZ418" s="60"/>
      <c r="EA418" s="60"/>
      <c r="EB418" s="60"/>
      <c r="EC418" s="60"/>
      <c r="ED418" s="60"/>
      <c r="EE418" s="60"/>
      <c r="EF418" s="60"/>
      <c r="EG418" s="60"/>
      <c r="EH418" s="60"/>
      <c r="EI418" s="60"/>
      <c r="EJ418" s="60"/>
      <c r="EK418" s="60"/>
      <c r="EL418" s="60"/>
      <c r="EM418" s="60"/>
      <c r="EN418" s="60"/>
      <c r="EO418" s="60"/>
      <c r="EP418" s="60"/>
      <c r="EQ418" s="60"/>
      <c r="ER418" s="60"/>
      <c r="ES418" s="60"/>
      <c r="ET418" s="60"/>
      <c r="EU418" s="60"/>
      <c r="EV418" s="60"/>
      <c r="EW418" s="60"/>
      <c r="EX418" s="60"/>
      <c r="EY418" s="60"/>
      <c r="EZ418" s="60"/>
      <c r="FA418" s="60"/>
      <c r="FB418" s="60"/>
      <c r="FC418" s="60"/>
      <c r="FD418" s="60"/>
      <c r="FE418" s="60"/>
      <c r="FF418" s="60"/>
      <c r="FG418" s="60"/>
      <c r="FH418" s="60"/>
      <c r="FI418" s="60"/>
      <c r="FJ418" s="60"/>
      <c r="FK418" s="60"/>
      <c r="FL418" s="60"/>
      <c r="FM418" s="60"/>
      <c r="FN418" s="60"/>
      <c r="FO418" s="60"/>
      <c r="FP418" s="60"/>
      <c r="FQ418" s="60"/>
      <c r="FR418" s="60"/>
      <c r="FS418" s="60"/>
      <c r="FT418" s="60"/>
      <c r="FU418" s="60"/>
      <c r="FV418" s="60"/>
      <c r="FW418" s="60"/>
      <c r="FX418" s="60"/>
      <c r="FY418" s="60"/>
      <c r="FZ418" s="60"/>
      <c r="GA418" s="60"/>
      <c r="GB418" s="60"/>
      <c r="GC418" s="60"/>
      <c r="GD418" s="60"/>
      <c r="GE418" s="60"/>
      <c r="GF418" s="60"/>
      <c r="GG418" s="60"/>
      <c r="GH418" s="60"/>
      <c r="GI418" s="60"/>
      <c r="GJ418" s="60"/>
      <c r="GK418" s="60"/>
      <c r="GL418" s="60"/>
      <c r="GM418" s="60"/>
      <c r="GN418" s="60"/>
      <c r="GO418" s="60"/>
      <c r="GP418" s="60"/>
      <c r="GQ418" s="60"/>
      <c r="GR418" s="60"/>
      <c r="GS418" s="60"/>
      <c r="GT418" s="60"/>
      <c r="GU418" s="60"/>
      <c r="GV418" s="60"/>
      <c r="GW418" s="60"/>
      <c r="GX418" s="60"/>
      <c r="GY418" s="60"/>
      <c r="GZ418" s="60"/>
      <c r="HA418" s="60"/>
      <c r="HB418" s="60"/>
      <c r="HC418" s="60"/>
    </row>
    <row r="419" spans="30:211" ht="15"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</row>
    <row r="420" spans="30:211" ht="15"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</row>
    <row r="421" spans="30:211" ht="15"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</row>
    <row r="422" spans="30:211" ht="15"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</row>
    <row r="423" spans="30:211" ht="15"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</row>
    <row r="424" spans="30:211" ht="15"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</row>
    <row r="425" spans="30:211" ht="15"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</row>
    <row r="426" spans="30:211" ht="15"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</row>
    <row r="427" spans="30:211" ht="15"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</row>
    <row r="428" spans="30:211" ht="15"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</row>
    <row r="429" spans="30:211" ht="15"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</row>
    <row r="430" spans="30:211" ht="15"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</row>
    <row r="431" spans="30:211"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  <c r="HC431" s="60"/>
    </row>
    <row r="432" spans="30:211" ht="15"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</row>
    <row r="433" spans="30:211" ht="15"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</row>
    <row r="434" spans="30:211" ht="15"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</row>
    <row r="435" spans="30:211"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  <c r="HB435" s="60"/>
      <c r="HC435" s="60"/>
    </row>
    <row r="436" spans="30:211"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  <c r="HB436" s="60"/>
      <c r="HC436" s="60"/>
    </row>
    <row r="437" spans="30:211"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  <c r="HB437" s="60"/>
      <c r="HC437" s="60"/>
    </row>
    <row r="438" spans="30:211"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  <c r="HB438" s="60"/>
      <c r="HC438" s="60"/>
    </row>
    <row r="439" spans="30:211"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  <c r="HB439" s="60"/>
      <c r="HC439" s="60"/>
    </row>
    <row r="440" spans="30:211"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  <c r="HB440" s="60"/>
      <c r="HC440" s="60"/>
    </row>
    <row r="441" spans="30:211"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  <c r="HB441" s="60"/>
      <c r="HC441" s="60"/>
    </row>
    <row r="442" spans="30:211" ht="15"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</row>
    <row r="443" spans="30:211" ht="15"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</row>
    <row r="444" spans="30:211" ht="15"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</row>
    <row r="445" spans="30:211" ht="15"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</row>
    <row r="446" spans="30:211" ht="15"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</row>
    <row r="447" spans="30:211" ht="15"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</row>
    <row r="448" spans="30:211" ht="15"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</row>
    <row r="449" spans="30:211" ht="15"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</row>
    <row r="450" spans="30:211" ht="15"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</row>
    <row r="451" spans="30:211" ht="15"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</row>
    <row r="452" spans="30:211" ht="15"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</row>
    <row r="453" spans="30:211" ht="15"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</row>
    <row r="454" spans="30:211"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  <c r="DL454" s="60"/>
      <c r="DM454" s="60"/>
      <c r="DN454" s="60"/>
      <c r="DO454" s="60"/>
      <c r="DP454" s="60"/>
      <c r="DQ454" s="60"/>
      <c r="DR454" s="60"/>
      <c r="DS454" s="60"/>
      <c r="DT454" s="60"/>
      <c r="DU454" s="60"/>
      <c r="DV454" s="60"/>
      <c r="DW454" s="60"/>
      <c r="DX454" s="60"/>
      <c r="DY454" s="60"/>
      <c r="DZ454" s="60"/>
      <c r="EA454" s="60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  <c r="FC454" s="60"/>
      <c r="FD454" s="60"/>
      <c r="FE454" s="60"/>
      <c r="FF454" s="60"/>
      <c r="FG454" s="60"/>
      <c r="FH454" s="60"/>
      <c r="FI454" s="60"/>
      <c r="FJ454" s="60"/>
      <c r="FK454" s="60"/>
      <c r="FL454" s="60"/>
      <c r="FM454" s="60"/>
      <c r="FN454" s="60"/>
      <c r="FO454" s="60"/>
      <c r="FP454" s="60"/>
      <c r="FQ454" s="60"/>
      <c r="FR454" s="60"/>
      <c r="FS454" s="60"/>
      <c r="FT454" s="60"/>
      <c r="FU454" s="60"/>
      <c r="FV454" s="60"/>
      <c r="FW454" s="60"/>
      <c r="FX454" s="60"/>
      <c r="FY454" s="60"/>
      <c r="FZ454" s="60"/>
      <c r="GA454" s="60"/>
      <c r="GB454" s="60"/>
      <c r="GC454" s="60"/>
      <c r="GD454" s="60"/>
      <c r="GE454" s="60"/>
      <c r="GF454" s="60"/>
      <c r="GG454" s="60"/>
      <c r="GH454" s="60"/>
      <c r="GI454" s="60"/>
      <c r="GJ454" s="60"/>
      <c r="GK454" s="60"/>
      <c r="GL454" s="60"/>
      <c r="GM454" s="60"/>
      <c r="GN454" s="60"/>
      <c r="GO454" s="60"/>
      <c r="GP454" s="60"/>
      <c r="GQ454" s="60"/>
      <c r="GR454" s="60"/>
      <c r="GS454" s="60"/>
      <c r="GT454" s="60"/>
      <c r="GU454" s="60"/>
      <c r="GV454" s="60"/>
      <c r="GW454" s="60"/>
      <c r="GX454" s="60"/>
      <c r="GY454" s="60"/>
      <c r="GZ454" s="60"/>
      <c r="HA454" s="60"/>
      <c r="HB454" s="60"/>
      <c r="HC454" s="60"/>
    </row>
    <row r="455" spans="30:211" ht="15"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</row>
    <row r="456" spans="30:211" ht="15"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</row>
    <row r="457" spans="30:211" ht="15"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</row>
    <row r="458" spans="30:211"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  <c r="GZ458" s="60"/>
      <c r="HA458" s="60"/>
      <c r="HB458" s="60"/>
      <c r="HC458" s="60"/>
    </row>
    <row r="459" spans="30:211"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  <c r="HA459" s="60"/>
      <c r="HB459" s="60"/>
      <c r="HC459" s="60"/>
    </row>
    <row r="460" spans="30:211"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  <c r="HA460" s="60"/>
      <c r="HB460" s="60"/>
      <c r="HC460" s="60"/>
    </row>
    <row r="461" spans="30:211"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  <c r="GZ461" s="60"/>
      <c r="HA461" s="60"/>
      <c r="HB461" s="60"/>
      <c r="HC461" s="60"/>
    </row>
    <row r="462" spans="30:211"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  <c r="GZ462" s="60"/>
      <c r="HA462" s="60"/>
      <c r="HB462" s="60"/>
      <c r="HC462" s="60"/>
    </row>
    <row r="463" spans="30:211"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  <c r="GZ463" s="60"/>
      <c r="HA463" s="60"/>
      <c r="HB463" s="60"/>
      <c r="HC463" s="60"/>
    </row>
    <row r="464" spans="30:211"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  <c r="GZ464" s="60"/>
      <c r="HA464" s="60"/>
      <c r="HB464" s="60"/>
      <c r="HC464" s="60"/>
    </row>
    <row r="465" spans="30:211" ht="15"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</row>
    <row r="466" spans="30:211" ht="15"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</row>
    <row r="467" spans="30:211" ht="15"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</row>
    <row r="468" spans="30:211" ht="15"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</row>
    <row r="469" spans="30:211" ht="15"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</row>
    <row r="470" spans="30:211" ht="15"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</row>
    <row r="471" spans="30:211" ht="15"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</row>
    <row r="472" spans="30:211" ht="15"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</row>
    <row r="473" spans="30:211" ht="15"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</row>
    <row r="474" spans="30:211" ht="15"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</row>
    <row r="475" spans="30:211" ht="15"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</row>
    <row r="476" spans="30:211" ht="15"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</row>
    <row r="477" spans="30:211"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  <c r="EK477" s="60"/>
      <c r="EL477" s="60"/>
      <c r="EM477" s="60"/>
      <c r="EN477" s="60"/>
      <c r="EO477" s="60"/>
      <c r="EP477" s="60"/>
      <c r="EQ477" s="60"/>
      <c r="ER477" s="60"/>
      <c r="ES477" s="60"/>
      <c r="ET477" s="60"/>
      <c r="EU477" s="60"/>
      <c r="EV477" s="60"/>
      <c r="EW477" s="60"/>
      <c r="EX477" s="60"/>
      <c r="EY477" s="60"/>
      <c r="EZ477" s="60"/>
      <c r="FA477" s="60"/>
      <c r="FB477" s="60"/>
      <c r="FC477" s="60"/>
      <c r="FD477" s="60"/>
      <c r="FE477" s="60"/>
      <c r="FF477" s="60"/>
      <c r="FG477" s="60"/>
      <c r="FH477" s="60"/>
      <c r="FI477" s="60"/>
      <c r="FJ477" s="60"/>
      <c r="FK477" s="60"/>
      <c r="FL477" s="60"/>
      <c r="FM477" s="60"/>
      <c r="FN477" s="60"/>
      <c r="FO477" s="60"/>
      <c r="FP477" s="60"/>
      <c r="FQ477" s="60"/>
      <c r="FR477" s="60"/>
      <c r="FS477" s="60"/>
      <c r="FT477" s="60"/>
      <c r="FU477" s="60"/>
      <c r="FV477" s="60"/>
      <c r="FW477" s="60"/>
      <c r="FX477" s="60"/>
      <c r="FY477" s="60"/>
      <c r="FZ477" s="60"/>
      <c r="GA477" s="60"/>
      <c r="GB477" s="60"/>
      <c r="GC477" s="60"/>
      <c r="GD477" s="60"/>
      <c r="GE477" s="60"/>
      <c r="GF477" s="60"/>
      <c r="GG477" s="60"/>
      <c r="GH477" s="60"/>
      <c r="GI477" s="60"/>
      <c r="GJ477" s="60"/>
      <c r="GK477" s="60"/>
      <c r="GL477" s="60"/>
      <c r="GM477" s="60"/>
      <c r="GN477" s="60"/>
      <c r="GO477" s="60"/>
      <c r="GP477" s="60"/>
      <c r="GQ477" s="60"/>
      <c r="GR477" s="60"/>
      <c r="GS477" s="60"/>
      <c r="GT477" s="60"/>
      <c r="GU477" s="60"/>
      <c r="GV477" s="60"/>
      <c r="GW477" s="60"/>
      <c r="GX477" s="60"/>
      <c r="GY477" s="60"/>
      <c r="GZ477" s="60"/>
      <c r="HA477" s="60"/>
      <c r="HB477" s="60"/>
      <c r="HC477" s="60"/>
    </row>
    <row r="478" spans="30:211" ht="15"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</row>
    <row r="479" spans="30:211" ht="15"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</row>
    <row r="480" spans="30:211" ht="15"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</row>
    <row r="481" spans="30:211"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0"/>
      <c r="BR481" s="60"/>
      <c r="BS481" s="60"/>
      <c r="BT481" s="60"/>
      <c r="BU481" s="60"/>
      <c r="BV481" s="60"/>
      <c r="BW481" s="60"/>
      <c r="BX481" s="60"/>
      <c r="BY481" s="60"/>
      <c r="BZ481" s="60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  <c r="CW481" s="60"/>
      <c r="CX481" s="60"/>
      <c r="CY481" s="60"/>
      <c r="CZ481" s="60"/>
      <c r="DA481" s="60"/>
      <c r="DB481" s="60"/>
      <c r="DC481" s="60"/>
      <c r="DD481" s="60"/>
      <c r="DE481" s="60"/>
      <c r="DF481" s="60"/>
      <c r="DG481" s="60"/>
      <c r="DH481" s="60"/>
      <c r="DI481" s="60"/>
      <c r="DJ481" s="60"/>
      <c r="DK481" s="60"/>
      <c r="DL481" s="60"/>
      <c r="DM481" s="60"/>
      <c r="DN481" s="60"/>
      <c r="DO481" s="60"/>
      <c r="DP481" s="60"/>
      <c r="DQ481" s="60"/>
      <c r="DR481" s="60"/>
      <c r="DS481" s="60"/>
      <c r="DT481" s="60"/>
      <c r="DU481" s="60"/>
      <c r="DV481" s="60"/>
      <c r="DW481" s="60"/>
      <c r="DX481" s="60"/>
      <c r="DY481" s="60"/>
      <c r="DZ481" s="60"/>
      <c r="EA481" s="60"/>
      <c r="EB481" s="60"/>
      <c r="EC481" s="60"/>
      <c r="ED481" s="60"/>
      <c r="EE481" s="60"/>
      <c r="EF481" s="60"/>
      <c r="EG481" s="60"/>
      <c r="EH481" s="60"/>
      <c r="EI481" s="60"/>
      <c r="EJ481" s="60"/>
      <c r="EK481" s="60"/>
      <c r="EL481" s="60"/>
      <c r="EM481" s="60"/>
      <c r="EN481" s="60"/>
      <c r="EO481" s="60"/>
      <c r="EP481" s="60"/>
      <c r="EQ481" s="60"/>
      <c r="ER481" s="60"/>
      <c r="ES481" s="60"/>
      <c r="ET481" s="60"/>
      <c r="EU481" s="60"/>
      <c r="EV481" s="60"/>
      <c r="EW481" s="60"/>
      <c r="EX481" s="60"/>
      <c r="EY481" s="60"/>
      <c r="EZ481" s="60"/>
      <c r="FA481" s="60"/>
      <c r="FB481" s="60"/>
      <c r="FC481" s="60"/>
      <c r="FD481" s="60"/>
      <c r="FE481" s="60"/>
      <c r="FF481" s="60"/>
      <c r="FG481" s="60"/>
      <c r="FH481" s="60"/>
      <c r="FI481" s="60"/>
      <c r="FJ481" s="60"/>
      <c r="FK481" s="60"/>
      <c r="FL481" s="60"/>
      <c r="FM481" s="60"/>
      <c r="FN481" s="60"/>
      <c r="FO481" s="60"/>
      <c r="FP481" s="60"/>
      <c r="FQ481" s="60"/>
      <c r="FR481" s="60"/>
      <c r="FS481" s="60"/>
      <c r="FT481" s="60"/>
      <c r="FU481" s="60"/>
      <c r="FV481" s="60"/>
      <c r="FW481" s="60"/>
      <c r="FX481" s="60"/>
      <c r="FY481" s="60"/>
      <c r="FZ481" s="60"/>
      <c r="GA481" s="60"/>
      <c r="GB481" s="60"/>
      <c r="GC481" s="60"/>
      <c r="GD481" s="60"/>
      <c r="GE481" s="60"/>
      <c r="GF481" s="60"/>
      <c r="GG481" s="60"/>
      <c r="GH481" s="60"/>
      <c r="GI481" s="60"/>
      <c r="GJ481" s="60"/>
      <c r="GK481" s="60"/>
      <c r="GL481" s="60"/>
      <c r="GM481" s="60"/>
      <c r="GN481" s="60"/>
      <c r="GO481" s="60"/>
      <c r="GP481" s="60"/>
      <c r="GQ481" s="60"/>
      <c r="GR481" s="60"/>
      <c r="GS481" s="60"/>
      <c r="GT481" s="60"/>
      <c r="GU481" s="60"/>
      <c r="GV481" s="60"/>
      <c r="GW481" s="60"/>
      <c r="GX481" s="60"/>
      <c r="GY481" s="60"/>
      <c r="GZ481" s="60"/>
      <c r="HA481" s="60"/>
      <c r="HB481" s="60"/>
      <c r="HC481" s="60"/>
    </row>
  </sheetData>
  <mergeCells count="28">
    <mergeCell ref="B6:B7"/>
    <mergeCell ref="G6:G7"/>
    <mergeCell ref="H6:H7"/>
    <mergeCell ref="I6:I7"/>
    <mergeCell ref="X6:X7"/>
    <mergeCell ref="R6:R7"/>
    <mergeCell ref="J6:J7"/>
    <mergeCell ref="K6:K7"/>
    <mergeCell ref="L6:L7"/>
    <mergeCell ref="M6:M7"/>
    <mergeCell ref="N6:N7"/>
    <mergeCell ref="O6:O7"/>
    <mergeCell ref="AC5:AC6"/>
    <mergeCell ref="L72:R72"/>
    <mergeCell ref="L57:R57"/>
    <mergeCell ref="A58:AC58"/>
    <mergeCell ref="L64:R64"/>
    <mergeCell ref="L70:R70"/>
    <mergeCell ref="L71:R71"/>
    <mergeCell ref="L65:R65"/>
    <mergeCell ref="L66:R66"/>
    <mergeCell ref="L59:R59"/>
    <mergeCell ref="L60:R60"/>
    <mergeCell ref="A5:B5"/>
    <mergeCell ref="G5:Q5"/>
    <mergeCell ref="R5:Y5"/>
    <mergeCell ref="Z5:Z7"/>
    <mergeCell ref="AA5:AA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MAR 1A</vt:lpstr>
      <vt:lpstr>MAR 2A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HP</cp:lastModifiedBy>
  <cp:lastPrinted>2017-08-17T22:41:27Z</cp:lastPrinted>
  <dcterms:created xsi:type="dcterms:W3CDTF">2017-01-24T22:49:30Z</dcterms:created>
  <dcterms:modified xsi:type="dcterms:W3CDTF">2019-04-15T18:28:36Z</dcterms:modified>
</cp:coreProperties>
</file>